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git\tpcclib\v1\imgtools\test\imgaumc\"/>
    </mc:Choice>
  </mc:AlternateContent>
  <xr:revisionPtr revIDLastSave="0" documentId="13_ncr:1_{0B1DB662-FD87-4847-B90A-1B7C95BF2DF2}" xr6:coauthVersionLast="40" xr6:coauthVersionMax="40" xr10:uidLastSave="{00000000-0000-0000-0000-000000000000}"/>
  <bookViews>
    <workbookView xWindow="0" yWindow="0" windowWidth="30012" windowHeight="14976" xr2:uid="{EF8E4B3D-1C66-455C-98C9-868E10C607E0}"/>
  </bookViews>
  <sheets>
    <sheet name="Tau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5" i="1" l="1"/>
  <c r="O15" i="1"/>
  <c r="N15" i="1"/>
  <c r="M15" i="1"/>
  <c r="F11" i="1" l="1"/>
  <c r="E11" i="1"/>
  <c r="D11" i="1"/>
  <c r="C11" i="1"/>
  <c r="K8" i="1"/>
  <c r="J8" i="1"/>
  <c r="L7" i="1"/>
  <c r="K7" i="1"/>
  <c r="K6" i="1"/>
  <c r="G10" i="1"/>
  <c r="G9" i="1"/>
  <c r="L9" i="1" s="1"/>
  <c r="G8" i="1"/>
  <c r="I8" i="1" s="1"/>
  <c r="G7" i="1"/>
  <c r="G6" i="1"/>
  <c r="L6" i="1" s="1"/>
  <c r="G5" i="1"/>
  <c r="L5" i="1" s="1"/>
  <c r="G4" i="1"/>
  <c r="K4" i="1" s="1"/>
  <c r="G3" i="1"/>
  <c r="I3" i="1" s="1"/>
  <c r="L4" i="1" l="1"/>
  <c r="J5" i="1"/>
  <c r="K5" i="1"/>
  <c r="J6" i="1"/>
  <c r="L10" i="1"/>
  <c r="H3" i="1"/>
  <c r="O3" i="1" s="1"/>
  <c r="H8" i="1"/>
  <c r="P8" i="1" s="1"/>
  <c r="J10" i="1"/>
  <c r="H9" i="1"/>
  <c r="N9" i="1" s="1"/>
  <c r="I9" i="1"/>
  <c r="K10" i="1"/>
  <c r="I10" i="1"/>
  <c r="H4" i="1"/>
  <c r="N4" i="1" s="1"/>
  <c r="I4" i="1"/>
  <c r="K3" i="1"/>
  <c r="K11" i="1" s="1"/>
  <c r="L8" i="1"/>
  <c r="H5" i="1"/>
  <c r="P5" i="1" s="1"/>
  <c r="I5" i="1"/>
  <c r="L3" i="1"/>
  <c r="J9" i="1"/>
  <c r="M8" i="1"/>
  <c r="P9" i="1"/>
  <c r="H6" i="1"/>
  <c r="I6" i="1"/>
  <c r="J4" i="1"/>
  <c r="K9" i="1"/>
  <c r="P4" i="1"/>
  <c r="N10" i="1"/>
  <c r="H7" i="1"/>
  <c r="P7" i="1" s="1"/>
  <c r="I7" i="1"/>
  <c r="J7" i="1"/>
  <c r="H10" i="1"/>
  <c r="O10" i="1" s="1"/>
  <c r="J3" i="1"/>
  <c r="O4" i="1" l="1"/>
  <c r="J11" i="1"/>
  <c r="M4" i="1"/>
  <c r="M9" i="1"/>
  <c r="I11" i="1"/>
  <c r="L11" i="1"/>
  <c r="N3" i="1"/>
  <c r="M10" i="1"/>
  <c r="O5" i="1"/>
  <c r="M5" i="1"/>
  <c r="P3" i="1"/>
  <c r="M3" i="1"/>
  <c r="N6" i="1"/>
  <c r="P6" i="1"/>
  <c r="O6" i="1"/>
  <c r="M6" i="1"/>
  <c r="O9" i="1"/>
  <c r="N8" i="1"/>
  <c r="P10" i="1"/>
  <c r="O7" i="1"/>
  <c r="N7" i="1"/>
  <c r="M7" i="1"/>
  <c r="O8" i="1"/>
  <c r="N5" i="1"/>
  <c r="O11" i="1" l="1"/>
  <c r="O12" i="1" s="1"/>
  <c r="O13" i="1" s="1"/>
  <c r="P11" i="1"/>
  <c r="P12" i="1" s="1"/>
  <c r="P13" i="1" s="1"/>
  <c r="M11" i="1"/>
  <c r="M12" i="1" s="1"/>
  <c r="M13" i="1" s="1"/>
  <c r="N11" i="1"/>
  <c r="N12" i="1" s="1"/>
  <c r="N13" i="1" s="1"/>
</calcChain>
</file>

<file path=xl/sharedStrings.xml><?xml version="1.0" encoding="utf-8"?>
<sst xmlns="http://schemas.openxmlformats.org/spreadsheetml/2006/main" count="21" uniqueCount="13">
  <si>
    <t>end[Bq/cc]</t>
  </si>
  <si>
    <t>reg1</t>
  </si>
  <si>
    <t>reg2</t>
  </si>
  <si>
    <t>reg3</t>
  </si>
  <si>
    <t>reg4</t>
  </si>
  <si>
    <t>dur</t>
  </si>
  <si>
    <t>mid</t>
  </si>
  <si>
    <t>x60</t>
  </si>
  <si>
    <t>original</t>
  </si>
  <si>
    <t>AUC</t>
  </si>
  <si>
    <t>AUMC</t>
  </si>
  <si>
    <t>start[seconds]</t>
  </si>
  <si>
    <t>ln-transformed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</si>
</sst>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6A800-6E7D-40FC-8EFE-8B696DEAE887}">
  <dimension ref="A1:P15"/>
  <sheetViews>
    <sheetView tabSelected="1" workbookViewId="0">
      <selection activeCell="M1" sqref="M1"/>
    </sheetView>
  </sheetViews>
  <sheetFormatPr defaultRowHeight="14.4" x14ac:dyDescent="0.3"/>
  <cols>
    <col min="14" max="14" width="12.44140625" customWidth="1"/>
  </cols>
  <sheetData>
    <row r="1" spans="1:16" x14ac:dyDescent="0.3">
      <c r="C1" t="s">
        <v>8</v>
      </c>
      <c r="I1" t="s">
        <v>9</v>
      </c>
      <c r="M1" t="s">
        <v>10</v>
      </c>
    </row>
    <row r="2" spans="1:16" x14ac:dyDescent="0.3">
      <c r="A2" t="s">
        <v>11</v>
      </c>
      <c r="B2" t="s">
        <v>0</v>
      </c>
      <c r="C2" t="s">
        <v>1</v>
      </c>
      <c r="D2" t="s">
        <v>2</v>
      </c>
      <c r="E2" t="s">
        <v>3</v>
      </c>
      <c r="F2" t="s">
        <v>4</v>
      </c>
      <c r="G2" t="s">
        <v>5</v>
      </c>
      <c r="H2" t="s">
        <v>6</v>
      </c>
      <c r="I2" t="s">
        <v>1</v>
      </c>
      <c r="J2" t="s">
        <v>2</v>
      </c>
      <c r="K2" t="s">
        <v>3</v>
      </c>
      <c r="L2" t="s">
        <v>4</v>
      </c>
      <c r="M2" t="s">
        <v>1</v>
      </c>
      <c r="N2" t="s">
        <v>2</v>
      </c>
      <c r="O2" t="s">
        <v>3</v>
      </c>
      <c r="P2" t="s">
        <v>4</v>
      </c>
    </row>
    <row r="3" spans="1:16" x14ac:dyDescent="0.3">
      <c r="A3">
        <v>0</v>
      </c>
      <c r="B3">
        <v>60</v>
      </c>
      <c r="C3">
        <v>0</v>
      </c>
      <c r="D3">
        <v>-10</v>
      </c>
      <c r="E3">
        <v>-100</v>
      </c>
      <c r="F3">
        <v>10</v>
      </c>
      <c r="G3">
        <f>B3-A3</f>
        <v>60</v>
      </c>
      <c r="H3">
        <f>A3+0.5*G3</f>
        <v>30</v>
      </c>
      <c r="I3">
        <f t="shared" ref="I3:L10" si="0">$G3*C3</f>
        <v>0</v>
      </c>
      <c r="J3">
        <f t="shared" si="0"/>
        <v>-600</v>
      </c>
      <c r="K3">
        <f t="shared" si="0"/>
        <v>-6000</v>
      </c>
      <c r="L3">
        <f t="shared" si="0"/>
        <v>600</v>
      </c>
      <c r="M3">
        <f t="shared" ref="M3:P10" si="1">$G3*C3*$H3</f>
        <v>0</v>
      </c>
      <c r="N3">
        <f t="shared" si="1"/>
        <v>-18000</v>
      </c>
      <c r="O3">
        <f t="shared" si="1"/>
        <v>-180000</v>
      </c>
      <c r="P3">
        <f t="shared" si="1"/>
        <v>18000</v>
      </c>
    </row>
    <row r="4" spans="1:16" x14ac:dyDescent="0.3">
      <c r="A4">
        <v>60</v>
      </c>
      <c r="B4">
        <v>120</v>
      </c>
      <c r="C4">
        <v>1000</v>
      </c>
      <c r="D4">
        <v>0</v>
      </c>
      <c r="E4">
        <v>-100</v>
      </c>
      <c r="F4">
        <v>40</v>
      </c>
      <c r="G4">
        <f t="shared" ref="G4:G10" si="2">B4-A4</f>
        <v>60</v>
      </c>
      <c r="H4">
        <f t="shared" ref="H4:H10" si="3">A4+0.5*G4</f>
        <v>90</v>
      </c>
      <c r="I4">
        <f t="shared" si="0"/>
        <v>60000</v>
      </c>
      <c r="J4">
        <f t="shared" si="0"/>
        <v>0</v>
      </c>
      <c r="K4">
        <f t="shared" si="0"/>
        <v>-6000</v>
      </c>
      <c r="L4">
        <f t="shared" si="0"/>
        <v>2400</v>
      </c>
      <c r="M4">
        <f t="shared" si="1"/>
        <v>5400000</v>
      </c>
      <c r="N4">
        <f t="shared" si="1"/>
        <v>0</v>
      </c>
      <c r="O4">
        <f t="shared" si="1"/>
        <v>-540000</v>
      </c>
      <c r="P4">
        <f t="shared" si="1"/>
        <v>216000</v>
      </c>
    </row>
    <row r="5" spans="1:16" x14ac:dyDescent="0.3">
      <c r="A5">
        <v>120</v>
      </c>
      <c r="B5">
        <v>240</v>
      </c>
      <c r="C5">
        <v>0</v>
      </c>
      <c r="D5">
        <v>10</v>
      </c>
      <c r="E5">
        <v>0</v>
      </c>
      <c r="F5">
        <v>50</v>
      </c>
      <c r="G5">
        <f t="shared" si="2"/>
        <v>120</v>
      </c>
      <c r="H5">
        <f t="shared" si="3"/>
        <v>180</v>
      </c>
      <c r="I5">
        <f t="shared" si="0"/>
        <v>0</v>
      </c>
      <c r="J5">
        <f t="shared" si="0"/>
        <v>1200</v>
      </c>
      <c r="K5">
        <f t="shared" si="0"/>
        <v>0</v>
      </c>
      <c r="L5">
        <f t="shared" si="0"/>
        <v>6000</v>
      </c>
      <c r="M5">
        <f t="shared" si="1"/>
        <v>0</v>
      </c>
      <c r="N5">
        <f t="shared" si="1"/>
        <v>216000</v>
      </c>
      <c r="O5">
        <f t="shared" si="1"/>
        <v>0</v>
      </c>
      <c r="P5">
        <f t="shared" si="1"/>
        <v>1080000</v>
      </c>
    </row>
    <row r="6" spans="1:16" x14ac:dyDescent="0.3">
      <c r="A6">
        <v>240</v>
      </c>
      <c r="B6">
        <v>360</v>
      </c>
      <c r="C6">
        <v>0</v>
      </c>
      <c r="D6">
        <v>11</v>
      </c>
      <c r="E6">
        <v>0</v>
      </c>
      <c r="F6">
        <v>50</v>
      </c>
      <c r="G6">
        <f t="shared" si="2"/>
        <v>120</v>
      </c>
      <c r="H6">
        <f t="shared" si="3"/>
        <v>300</v>
      </c>
      <c r="I6">
        <f t="shared" si="0"/>
        <v>0</v>
      </c>
      <c r="J6">
        <f t="shared" si="0"/>
        <v>1320</v>
      </c>
      <c r="K6">
        <f t="shared" si="0"/>
        <v>0</v>
      </c>
      <c r="L6">
        <f t="shared" si="0"/>
        <v>6000</v>
      </c>
      <c r="M6">
        <f t="shared" si="1"/>
        <v>0</v>
      </c>
      <c r="N6">
        <f t="shared" si="1"/>
        <v>396000</v>
      </c>
      <c r="O6">
        <f t="shared" si="1"/>
        <v>0</v>
      </c>
      <c r="P6">
        <f t="shared" si="1"/>
        <v>1800000</v>
      </c>
    </row>
    <row r="7" spans="1:16" x14ac:dyDescent="0.3">
      <c r="A7">
        <v>360</v>
      </c>
      <c r="B7">
        <v>480</v>
      </c>
      <c r="C7">
        <v>0</v>
      </c>
      <c r="D7">
        <v>12</v>
      </c>
      <c r="E7">
        <v>0</v>
      </c>
      <c r="F7">
        <v>40</v>
      </c>
      <c r="G7">
        <f t="shared" si="2"/>
        <v>120</v>
      </c>
      <c r="H7">
        <f t="shared" si="3"/>
        <v>420</v>
      </c>
      <c r="I7">
        <f t="shared" si="0"/>
        <v>0</v>
      </c>
      <c r="J7">
        <f t="shared" si="0"/>
        <v>1440</v>
      </c>
      <c r="K7">
        <f t="shared" si="0"/>
        <v>0</v>
      </c>
      <c r="L7">
        <f t="shared" si="0"/>
        <v>4800</v>
      </c>
      <c r="M7">
        <f t="shared" si="1"/>
        <v>0</v>
      </c>
      <c r="N7">
        <f t="shared" si="1"/>
        <v>604800</v>
      </c>
      <c r="O7">
        <f t="shared" si="1"/>
        <v>0</v>
      </c>
      <c r="P7">
        <f t="shared" si="1"/>
        <v>2016000</v>
      </c>
    </row>
    <row r="8" spans="1:16" x14ac:dyDescent="0.3">
      <c r="A8">
        <v>480</v>
      </c>
      <c r="B8">
        <v>600</v>
      </c>
      <c r="C8">
        <v>0</v>
      </c>
      <c r="D8">
        <v>13</v>
      </c>
      <c r="E8">
        <v>0</v>
      </c>
      <c r="F8">
        <v>30</v>
      </c>
      <c r="G8">
        <f t="shared" si="2"/>
        <v>120</v>
      </c>
      <c r="H8">
        <f t="shared" si="3"/>
        <v>540</v>
      </c>
      <c r="I8">
        <f t="shared" si="0"/>
        <v>0</v>
      </c>
      <c r="J8">
        <f t="shared" si="0"/>
        <v>1560</v>
      </c>
      <c r="K8">
        <f t="shared" si="0"/>
        <v>0</v>
      </c>
      <c r="L8">
        <f t="shared" si="0"/>
        <v>3600</v>
      </c>
      <c r="M8">
        <f t="shared" si="1"/>
        <v>0</v>
      </c>
      <c r="N8">
        <f t="shared" si="1"/>
        <v>842400</v>
      </c>
      <c r="O8">
        <f t="shared" si="1"/>
        <v>0</v>
      </c>
      <c r="P8">
        <f t="shared" si="1"/>
        <v>1944000</v>
      </c>
    </row>
    <row r="9" spans="1:16" x14ac:dyDescent="0.3">
      <c r="A9">
        <v>600</v>
      </c>
      <c r="B9">
        <v>1200</v>
      </c>
      <c r="C9">
        <v>0</v>
      </c>
      <c r="D9">
        <v>14</v>
      </c>
      <c r="E9">
        <v>0</v>
      </c>
      <c r="F9">
        <v>20</v>
      </c>
      <c r="G9">
        <f t="shared" si="2"/>
        <v>600</v>
      </c>
      <c r="H9">
        <f t="shared" si="3"/>
        <v>900</v>
      </c>
      <c r="I9">
        <f t="shared" si="0"/>
        <v>0</v>
      </c>
      <c r="J9">
        <f t="shared" si="0"/>
        <v>8400</v>
      </c>
      <c r="K9">
        <f t="shared" si="0"/>
        <v>0</v>
      </c>
      <c r="L9">
        <f t="shared" si="0"/>
        <v>12000</v>
      </c>
      <c r="M9">
        <f t="shared" si="1"/>
        <v>0</v>
      </c>
      <c r="N9">
        <f t="shared" si="1"/>
        <v>7560000</v>
      </c>
      <c r="O9">
        <f t="shared" si="1"/>
        <v>0</v>
      </c>
      <c r="P9">
        <f t="shared" si="1"/>
        <v>10800000</v>
      </c>
    </row>
    <row r="10" spans="1:16" x14ac:dyDescent="0.3">
      <c r="A10">
        <v>1200</v>
      </c>
      <c r="B10">
        <v>1800</v>
      </c>
      <c r="C10">
        <v>0</v>
      </c>
      <c r="D10">
        <v>15</v>
      </c>
      <c r="E10">
        <v>0</v>
      </c>
      <c r="F10">
        <v>10</v>
      </c>
      <c r="G10">
        <f t="shared" si="2"/>
        <v>600</v>
      </c>
      <c r="H10">
        <f t="shared" si="3"/>
        <v>1500</v>
      </c>
      <c r="I10">
        <f t="shared" si="0"/>
        <v>0</v>
      </c>
      <c r="J10">
        <f t="shared" si="0"/>
        <v>9000</v>
      </c>
      <c r="K10">
        <f t="shared" si="0"/>
        <v>0</v>
      </c>
      <c r="L10">
        <f t="shared" si="0"/>
        <v>6000</v>
      </c>
      <c r="M10">
        <f t="shared" si="1"/>
        <v>0</v>
      </c>
      <c r="N10">
        <f t="shared" si="1"/>
        <v>13500000</v>
      </c>
      <c r="O10">
        <f t="shared" si="1"/>
        <v>0</v>
      </c>
      <c r="P10">
        <f t="shared" si="1"/>
        <v>9000000</v>
      </c>
    </row>
    <row r="11" spans="1:16" x14ac:dyDescent="0.3">
      <c r="C11">
        <f t="shared" ref="C11:F11" si="4">SUM(C3:C10)</f>
        <v>1000</v>
      </c>
      <c r="D11">
        <f t="shared" si="4"/>
        <v>65</v>
      </c>
      <c r="E11">
        <f t="shared" si="4"/>
        <v>-200</v>
      </c>
      <c r="F11">
        <f t="shared" si="4"/>
        <v>250</v>
      </c>
      <c r="I11">
        <f>SUM(I3:I10)</f>
        <v>60000</v>
      </c>
      <c r="J11">
        <f t="shared" ref="J11:L11" si="5">SUM(J3:J10)</f>
        <v>22320</v>
      </c>
      <c r="K11">
        <f t="shared" si="5"/>
        <v>-12000</v>
      </c>
      <c r="L11">
        <f t="shared" si="5"/>
        <v>41400</v>
      </c>
      <c r="M11">
        <f t="shared" ref="M11:N11" si="6">SUM(M3:M10)</f>
        <v>5400000</v>
      </c>
      <c r="N11">
        <f t="shared" si="6"/>
        <v>23101200</v>
      </c>
      <c r="O11">
        <f t="shared" ref="O11" si="7">SUM(O3:O10)</f>
        <v>-720000</v>
      </c>
      <c r="P11">
        <f t="shared" ref="P11" si="8">SUM(P3:P10)</f>
        <v>26874000</v>
      </c>
    </row>
    <row r="12" spans="1:16" x14ac:dyDescent="0.3">
      <c r="M12">
        <f>M11/I11</f>
        <v>90</v>
      </c>
      <c r="N12">
        <f t="shared" ref="N12:P12" si="9">N11/J11</f>
        <v>1035</v>
      </c>
      <c r="O12">
        <f t="shared" si="9"/>
        <v>60</v>
      </c>
      <c r="P12">
        <f t="shared" si="9"/>
        <v>649.13043478260875</v>
      </c>
    </row>
    <row r="13" spans="1:16" x14ac:dyDescent="0.3">
      <c r="H13" t="s">
        <v>7</v>
      </c>
      <c r="M13">
        <f>60*M12</f>
        <v>5400</v>
      </c>
      <c r="N13">
        <f t="shared" ref="N13" si="10">60*N12</f>
        <v>62100</v>
      </c>
      <c r="O13">
        <f t="shared" ref="O13" si="11">60*O12</f>
        <v>3600</v>
      </c>
      <c r="P13">
        <f t="shared" ref="P13" si="12">60*P12</f>
        <v>38947.826086956527</v>
      </c>
    </row>
    <row r="15" spans="1:16" x14ac:dyDescent="0.3">
      <c r="K15" t="s">
        <v>12</v>
      </c>
      <c r="M15" s="1">
        <f>LN(M11)</f>
        <v>15.501909511534503</v>
      </c>
      <c r="N15" s="1">
        <f t="shared" ref="N15:P15" si="13">LN(N11)</f>
        <v>16.955395122194716</v>
      </c>
      <c r="O15" s="1" t="e">
        <f t="shared" si="13"/>
        <v>#NUM!</v>
      </c>
      <c r="P15" s="1">
        <f t="shared" si="13"/>
        <v>17.106669834417492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Taul1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Vesa Oikonen</dc:creator>
  <cp:lastModifiedBy>Vesa Oikonen</cp:lastModifiedBy>
  <dcterms:created xsi:type="dcterms:W3CDTF">2018-11-21T13:50:54Z</dcterms:created>
  <dcterms:modified xsi:type="dcterms:W3CDTF">2018-12-20T15:51:44Z</dcterms:modified>
</cp:coreProperties>
</file>