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\tpcclib\v2\libtpccm\test\"/>
    </mc:Choice>
  </mc:AlternateContent>
  <xr:revisionPtr revIDLastSave="0" documentId="13_ncr:1_{C0FB05AD-6F03-4F98-9D77-06A6015310CE}" xr6:coauthVersionLast="45" xr6:coauthVersionMax="45" xr10:uidLastSave="{00000000-0000-0000-0000-000000000000}"/>
  <bookViews>
    <workbookView xWindow="14910" yWindow="1005" windowWidth="21990" windowHeight="19875" xr2:uid="{32A96F56-1B04-4453-8226-5CC0D3DF2216}"/>
  </bookViews>
  <sheets>
    <sheet name="Tau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4" i="1" l="1"/>
  <c r="H14" i="1" s="1"/>
  <c r="G15" i="1" s="1"/>
  <c r="H15" i="1" s="1"/>
  <c r="E14" i="1"/>
  <c r="F14" i="1" s="1"/>
  <c r="E15" i="1" s="1"/>
  <c r="D15" i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4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A94" i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33" i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15" i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14" i="1"/>
  <c r="G16" i="1" l="1"/>
  <c r="H16" i="1" s="1"/>
  <c r="F15" i="1"/>
  <c r="E16" i="1" s="1"/>
  <c r="G17" i="1" l="1"/>
  <c r="H17" i="1" s="1"/>
  <c r="F16" i="1"/>
  <c r="E17" i="1" s="1"/>
  <c r="G18" i="1" l="1"/>
  <c r="H18" i="1" s="1"/>
  <c r="F17" i="1"/>
  <c r="E18" i="1" s="1"/>
  <c r="G19" i="1" l="1"/>
  <c r="H19" i="1" s="1"/>
  <c r="F18" i="1"/>
  <c r="G20" i="1" l="1"/>
  <c r="H20" i="1" s="1"/>
  <c r="E19" i="1"/>
  <c r="F19" i="1"/>
  <c r="G21" i="1" l="1"/>
  <c r="H21" i="1" s="1"/>
  <c r="E20" i="1"/>
  <c r="F20" i="1" s="1"/>
  <c r="E21" i="1" s="1"/>
  <c r="G22" i="1" l="1"/>
  <c r="H22" i="1" s="1"/>
  <c r="F21" i="1"/>
  <c r="G23" i="1" l="1"/>
  <c r="H23" i="1" s="1"/>
  <c r="E22" i="1"/>
  <c r="G24" i="1" l="1"/>
  <c r="H24" i="1" s="1"/>
  <c r="F22" i="1"/>
  <c r="G25" i="1" l="1"/>
  <c r="H25" i="1" s="1"/>
  <c r="E23" i="1"/>
  <c r="G26" i="1" l="1"/>
  <c r="H26" i="1" s="1"/>
  <c r="F23" i="1"/>
  <c r="H27" i="1" l="1"/>
  <c r="G27" i="1"/>
  <c r="E24" i="1"/>
  <c r="G28" i="1" l="1"/>
  <c r="H28" i="1" s="1"/>
  <c r="F24" i="1"/>
  <c r="G29" i="1" l="1"/>
  <c r="H29" i="1" s="1"/>
  <c r="E25" i="1"/>
  <c r="G30" i="1" l="1"/>
  <c r="H30" i="1" s="1"/>
  <c r="F25" i="1"/>
  <c r="G31" i="1" l="1"/>
  <c r="H31" i="1" s="1"/>
  <c r="E26" i="1"/>
  <c r="G32" i="1" l="1"/>
  <c r="H32" i="1" s="1"/>
  <c r="F26" i="1"/>
  <c r="G33" i="1" l="1"/>
  <c r="H33" i="1" s="1"/>
  <c r="E27" i="1"/>
  <c r="G34" i="1" l="1"/>
  <c r="H34" i="1" s="1"/>
  <c r="F27" i="1"/>
  <c r="E28" i="1" s="1"/>
  <c r="G35" i="1" l="1"/>
  <c r="H35" i="1"/>
  <c r="F28" i="1"/>
  <c r="E29" i="1" s="1"/>
  <c r="F29" i="1" s="1"/>
  <c r="E30" i="1" s="1"/>
  <c r="F30" i="1" s="1"/>
  <c r="E31" i="1" s="1"/>
  <c r="F31" i="1" s="1"/>
  <c r="G36" i="1" l="1"/>
  <c r="H36" i="1" s="1"/>
  <c r="E32" i="1"/>
  <c r="F32" i="1" s="1"/>
  <c r="G37" i="1" l="1"/>
  <c r="H37" i="1" s="1"/>
  <c r="E33" i="1"/>
  <c r="F33" i="1" s="1"/>
  <c r="E34" i="1" s="1"/>
  <c r="F34" i="1" s="1"/>
  <c r="G38" i="1" l="1"/>
  <c r="H38" i="1" s="1"/>
  <c r="E35" i="1"/>
  <c r="F35" i="1" s="1"/>
  <c r="E36" i="1" s="1"/>
  <c r="F36" i="1" s="1"/>
  <c r="G39" i="1" l="1"/>
  <c r="H39" i="1" s="1"/>
  <c r="G40" i="1" s="1"/>
  <c r="H40" i="1" s="1"/>
  <c r="G41" i="1" s="1"/>
  <c r="H41" i="1" s="1"/>
  <c r="G42" i="1" s="1"/>
  <c r="H42" i="1" s="1"/>
  <c r="G43" i="1" s="1"/>
  <c r="H43" i="1" s="1"/>
  <c r="G44" i="1" s="1"/>
  <c r="H44" i="1" s="1"/>
  <c r="G45" i="1" s="1"/>
  <c r="H45" i="1" s="1"/>
  <c r="G46" i="1" s="1"/>
  <c r="H46" i="1" s="1"/>
  <c r="G47" i="1" s="1"/>
  <c r="H47" i="1" s="1"/>
  <c r="G48" i="1" s="1"/>
  <c r="H48" i="1" s="1"/>
  <c r="G49" i="1" s="1"/>
  <c r="H49" i="1" s="1"/>
  <c r="G50" i="1" s="1"/>
  <c r="H50" i="1" s="1"/>
  <c r="G51" i="1" s="1"/>
  <c r="H51" i="1" s="1"/>
  <c r="G52" i="1" s="1"/>
  <c r="H52" i="1" s="1"/>
  <c r="E37" i="1"/>
  <c r="F37" i="1" s="1"/>
  <c r="G53" i="1" l="1"/>
  <c r="H53" i="1" s="1"/>
  <c r="G54" i="1" s="1"/>
  <c r="H54" i="1" s="1"/>
  <c r="G55" i="1" s="1"/>
  <c r="H55" i="1" s="1"/>
  <c r="E38" i="1"/>
  <c r="F38" i="1" s="1"/>
  <c r="E39" i="1" s="1"/>
  <c r="F39" i="1" s="1"/>
  <c r="E40" i="1" s="1"/>
  <c r="F40" i="1" s="1"/>
  <c r="E41" i="1" s="1"/>
  <c r="F41" i="1" s="1"/>
  <c r="E42" i="1" s="1"/>
  <c r="F42" i="1" s="1"/>
  <c r="E43" i="1" s="1"/>
  <c r="F43" i="1" s="1"/>
  <c r="G56" i="1" l="1"/>
  <c r="H56" i="1" s="1"/>
  <c r="G57" i="1" s="1"/>
  <c r="H57" i="1" s="1"/>
  <c r="G58" i="1" s="1"/>
  <c r="H58" i="1" s="1"/>
  <c r="G59" i="1" s="1"/>
  <c r="H59" i="1" s="1"/>
  <c r="G60" i="1" s="1"/>
  <c r="H60" i="1" s="1"/>
  <c r="G61" i="1" s="1"/>
  <c r="H61" i="1" s="1"/>
  <c r="G62" i="1" s="1"/>
  <c r="H62" i="1" s="1"/>
  <c r="G63" i="1" s="1"/>
  <c r="H63" i="1" s="1"/>
  <c r="G64" i="1" s="1"/>
  <c r="H64" i="1" s="1"/>
  <c r="G65" i="1" s="1"/>
  <c r="H65" i="1" s="1"/>
  <c r="G66" i="1" s="1"/>
  <c r="H66" i="1" s="1"/>
  <c r="E44" i="1"/>
  <c r="F44" i="1" s="1"/>
  <c r="E45" i="1" s="1"/>
  <c r="F45" i="1" s="1"/>
  <c r="E46" i="1" s="1"/>
  <c r="F46" i="1" s="1"/>
  <c r="E47" i="1" s="1"/>
  <c r="F47" i="1" s="1"/>
  <c r="E48" i="1" s="1"/>
  <c r="F48" i="1" s="1"/>
  <c r="E49" i="1" s="1"/>
  <c r="F49" i="1" s="1"/>
  <c r="E50" i="1" s="1"/>
  <c r="F50" i="1" s="1"/>
  <c r="E51" i="1" s="1"/>
  <c r="F51" i="1" s="1"/>
  <c r="G67" i="1" l="1"/>
  <c r="H67" i="1" s="1"/>
  <c r="E52" i="1"/>
  <c r="F52" i="1"/>
  <c r="E53" i="1" s="1"/>
  <c r="F53" i="1" s="1"/>
  <c r="E54" i="1" s="1"/>
  <c r="F54" i="1" s="1"/>
  <c r="E55" i="1" s="1"/>
  <c r="F55" i="1" s="1"/>
  <c r="E56" i="1" s="1"/>
  <c r="G68" i="1" l="1"/>
  <c r="H68" i="1" s="1"/>
  <c r="F56" i="1"/>
  <c r="E57" i="1"/>
  <c r="F57" i="1" s="1"/>
  <c r="G69" i="1" l="1"/>
  <c r="H69" i="1" s="1"/>
  <c r="E58" i="1"/>
  <c r="F58" i="1" s="1"/>
  <c r="G70" i="1" l="1"/>
  <c r="H70" i="1" s="1"/>
  <c r="E59" i="1"/>
  <c r="F59" i="1" s="1"/>
  <c r="G71" i="1" l="1"/>
  <c r="H71" i="1" s="1"/>
  <c r="E60" i="1"/>
  <c r="F60" i="1" s="1"/>
  <c r="G72" i="1" l="1"/>
  <c r="H72" i="1" s="1"/>
  <c r="E61" i="1"/>
  <c r="F61" i="1" s="1"/>
  <c r="G73" i="1" l="1"/>
  <c r="H73" i="1" s="1"/>
  <c r="E62" i="1"/>
  <c r="F62" i="1" s="1"/>
  <c r="G74" i="1" l="1"/>
  <c r="H74" i="1" s="1"/>
  <c r="E63" i="1"/>
  <c r="F63" i="1" s="1"/>
  <c r="G75" i="1" l="1"/>
  <c r="H75" i="1" s="1"/>
  <c r="E64" i="1"/>
  <c r="F64" i="1" s="1"/>
  <c r="G76" i="1" l="1"/>
  <c r="H76" i="1" s="1"/>
  <c r="E65" i="1"/>
  <c r="F65" i="1" s="1"/>
  <c r="G77" i="1" l="1"/>
  <c r="H77" i="1"/>
  <c r="E66" i="1"/>
  <c r="F66" i="1" s="1"/>
  <c r="G78" i="1" l="1"/>
  <c r="H78" i="1" s="1"/>
  <c r="E67" i="1"/>
  <c r="F67" i="1" s="1"/>
  <c r="G79" i="1" l="1"/>
  <c r="H79" i="1" s="1"/>
  <c r="E68" i="1"/>
  <c r="F68" i="1" s="1"/>
  <c r="G80" i="1" l="1"/>
  <c r="H80" i="1" s="1"/>
  <c r="E69" i="1"/>
  <c r="F69" i="1" s="1"/>
  <c r="G81" i="1" l="1"/>
  <c r="H81" i="1" s="1"/>
  <c r="E70" i="1"/>
  <c r="F70" i="1" s="1"/>
  <c r="G82" i="1" l="1"/>
  <c r="H82" i="1" s="1"/>
  <c r="E71" i="1"/>
  <c r="F71" i="1" s="1"/>
  <c r="G83" i="1" l="1"/>
  <c r="H83" i="1" s="1"/>
  <c r="E72" i="1"/>
  <c r="F72" i="1" s="1"/>
  <c r="G84" i="1" l="1"/>
  <c r="H84" i="1" s="1"/>
  <c r="E73" i="1"/>
  <c r="F73" i="1" s="1"/>
  <c r="G85" i="1" l="1"/>
  <c r="H85" i="1" s="1"/>
  <c r="E74" i="1"/>
  <c r="F74" i="1" s="1"/>
  <c r="G86" i="1" l="1"/>
  <c r="H86" i="1" s="1"/>
  <c r="E75" i="1"/>
  <c r="F75" i="1" s="1"/>
  <c r="G87" i="1" l="1"/>
  <c r="H87" i="1" s="1"/>
  <c r="E76" i="1"/>
  <c r="F76" i="1" s="1"/>
  <c r="G88" i="1" l="1"/>
  <c r="H88" i="1" s="1"/>
  <c r="E77" i="1"/>
  <c r="F77" i="1" s="1"/>
  <c r="G89" i="1" l="1"/>
  <c r="H89" i="1" s="1"/>
  <c r="E78" i="1"/>
  <c r="F78" i="1" s="1"/>
  <c r="G90" i="1" l="1"/>
  <c r="H90" i="1" s="1"/>
  <c r="E79" i="1"/>
  <c r="F79" i="1" s="1"/>
  <c r="G91" i="1" l="1"/>
  <c r="H91" i="1" s="1"/>
  <c r="E80" i="1"/>
  <c r="F80" i="1" s="1"/>
  <c r="G92" i="1" l="1"/>
  <c r="H92" i="1" s="1"/>
  <c r="E81" i="1"/>
  <c r="F81" i="1" s="1"/>
  <c r="G93" i="1" l="1"/>
  <c r="H93" i="1" s="1"/>
  <c r="E82" i="1"/>
  <c r="F82" i="1" s="1"/>
  <c r="G94" i="1" l="1"/>
  <c r="H94" i="1" s="1"/>
  <c r="E83" i="1"/>
  <c r="F83" i="1" s="1"/>
  <c r="G95" i="1" l="1"/>
  <c r="H95" i="1" s="1"/>
  <c r="E84" i="1"/>
  <c r="F84" i="1" s="1"/>
  <c r="G96" i="1" l="1"/>
  <c r="H96" i="1" s="1"/>
  <c r="E85" i="1"/>
  <c r="F85" i="1" s="1"/>
  <c r="G97" i="1" l="1"/>
  <c r="H97" i="1" s="1"/>
  <c r="E86" i="1"/>
  <c r="F86" i="1" s="1"/>
  <c r="G98" i="1" l="1"/>
  <c r="H98" i="1" s="1"/>
  <c r="E87" i="1"/>
  <c r="F87" i="1" s="1"/>
  <c r="G99" i="1" l="1"/>
  <c r="H99" i="1" s="1"/>
  <c r="E88" i="1"/>
  <c r="F88" i="1" s="1"/>
  <c r="G100" i="1" l="1"/>
  <c r="H100" i="1" s="1"/>
  <c r="E89" i="1"/>
  <c r="F89" i="1" s="1"/>
  <c r="G101" i="1" l="1"/>
  <c r="H101" i="1" s="1"/>
  <c r="E90" i="1"/>
  <c r="F90" i="1" s="1"/>
  <c r="G102" i="1" l="1"/>
  <c r="H102" i="1" s="1"/>
  <c r="E91" i="1"/>
  <c r="F91" i="1" s="1"/>
  <c r="G103" i="1" l="1"/>
  <c r="H103" i="1" s="1"/>
  <c r="E92" i="1"/>
  <c r="F92" i="1" s="1"/>
  <c r="G104" i="1" l="1"/>
  <c r="H104" i="1" s="1"/>
  <c r="E93" i="1"/>
  <c r="F93" i="1" s="1"/>
  <c r="G105" i="1" l="1"/>
  <c r="H105" i="1" s="1"/>
  <c r="E94" i="1"/>
  <c r="F94" i="1" s="1"/>
  <c r="G106" i="1" l="1"/>
  <c r="H106" i="1" s="1"/>
  <c r="E95" i="1"/>
  <c r="F95" i="1" s="1"/>
  <c r="G107" i="1" l="1"/>
  <c r="H107" i="1" s="1"/>
  <c r="E96" i="1"/>
  <c r="F96" i="1"/>
  <c r="G108" i="1" l="1"/>
  <c r="H108" i="1" s="1"/>
  <c r="E97" i="1"/>
  <c r="F97" i="1" s="1"/>
  <c r="G109" i="1" l="1"/>
  <c r="H109" i="1" s="1"/>
  <c r="E98" i="1"/>
  <c r="F98" i="1" s="1"/>
  <c r="G110" i="1" l="1"/>
  <c r="H110" i="1" s="1"/>
  <c r="E99" i="1"/>
  <c r="F99" i="1" s="1"/>
  <c r="G111" i="1" l="1"/>
  <c r="H111" i="1" s="1"/>
  <c r="E100" i="1"/>
  <c r="F100" i="1"/>
  <c r="G112" i="1" l="1"/>
  <c r="H112" i="1" s="1"/>
  <c r="E101" i="1"/>
  <c r="F101" i="1" s="1"/>
  <c r="G113" i="1" l="1"/>
  <c r="H113" i="1" s="1"/>
  <c r="E102" i="1"/>
  <c r="F102" i="1" s="1"/>
  <c r="G114" i="1" l="1"/>
  <c r="H114" i="1" s="1"/>
  <c r="E103" i="1"/>
  <c r="F103" i="1" s="1"/>
  <c r="G115" i="1" l="1"/>
  <c r="H115" i="1" s="1"/>
  <c r="E104" i="1"/>
  <c r="F104" i="1" s="1"/>
  <c r="G116" i="1" l="1"/>
  <c r="H116" i="1" s="1"/>
  <c r="E105" i="1"/>
  <c r="F105" i="1" s="1"/>
  <c r="G117" i="1" l="1"/>
  <c r="H117" i="1" s="1"/>
  <c r="E106" i="1"/>
  <c r="F106" i="1" s="1"/>
  <c r="G118" i="1" l="1"/>
  <c r="H118" i="1" s="1"/>
  <c r="E107" i="1"/>
  <c r="F107" i="1" s="1"/>
  <c r="G119" i="1" l="1"/>
  <c r="H119" i="1" s="1"/>
  <c r="E108" i="1"/>
  <c r="F108" i="1"/>
  <c r="G120" i="1" l="1"/>
  <c r="H120" i="1" s="1"/>
  <c r="E109" i="1"/>
  <c r="F109" i="1" s="1"/>
  <c r="G121" i="1" l="1"/>
  <c r="H121" i="1" s="1"/>
  <c r="E110" i="1"/>
  <c r="F110" i="1" s="1"/>
  <c r="G122" i="1" l="1"/>
  <c r="H122" i="1" s="1"/>
  <c r="E111" i="1"/>
  <c r="F111" i="1" s="1"/>
  <c r="G123" i="1" l="1"/>
  <c r="H123" i="1" s="1"/>
  <c r="E112" i="1"/>
  <c r="F112" i="1" s="1"/>
  <c r="G124" i="1" l="1"/>
  <c r="H124" i="1" s="1"/>
  <c r="E113" i="1"/>
  <c r="F113" i="1" s="1"/>
  <c r="G125" i="1" l="1"/>
  <c r="H125" i="1" s="1"/>
  <c r="E114" i="1"/>
  <c r="F114" i="1" s="1"/>
  <c r="G126" i="1" l="1"/>
  <c r="H126" i="1" s="1"/>
  <c r="E115" i="1"/>
  <c r="F115" i="1" s="1"/>
  <c r="G127" i="1" l="1"/>
  <c r="H127" i="1" s="1"/>
  <c r="E116" i="1"/>
  <c r="F116" i="1" s="1"/>
  <c r="G128" i="1" l="1"/>
  <c r="H128" i="1" s="1"/>
  <c r="E117" i="1"/>
  <c r="F117" i="1" s="1"/>
  <c r="G129" i="1" l="1"/>
  <c r="H129" i="1" s="1"/>
  <c r="E118" i="1"/>
  <c r="F118" i="1" s="1"/>
  <c r="G130" i="1" l="1"/>
  <c r="H130" i="1" s="1"/>
  <c r="E119" i="1"/>
  <c r="F119" i="1" s="1"/>
  <c r="G131" i="1" l="1"/>
  <c r="H131" i="1" s="1"/>
  <c r="E120" i="1"/>
  <c r="F120" i="1"/>
  <c r="G132" i="1" l="1"/>
  <c r="H132" i="1" s="1"/>
  <c r="E121" i="1"/>
  <c r="F121" i="1" s="1"/>
  <c r="G133" i="1" l="1"/>
  <c r="H133" i="1" s="1"/>
  <c r="E122" i="1"/>
  <c r="F122" i="1" s="1"/>
  <c r="G134" i="1" l="1"/>
  <c r="H134" i="1" s="1"/>
  <c r="E123" i="1"/>
  <c r="F123" i="1" s="1"/>
  <c r="G135" i="1" l="1"/>
  <c r="H135" i="1" s="1"/>
  <c r="E124" i="1"/>
  <c r="F124" i="1"/>
  <c r="E125" i="1" l="1"/>
  <c r="F125" i="1" s="1"/>
  <c r="E126" i="1" l="1"/>
  <c r="F126" i="1" s="1"/>
  <c r="E127" i="1" l="1"/>
  <c r="F127" i="1" s="1"/>
  <c r="E128" i="1" l="1"/>
  <c r="F128" i="1"/>
  <c r="E129" i="1" l="1"/>
  <c r="F129" i="1" s="1"/>
  <c r="E130" i="1" l="1"/>
  <c r="F130" i="1" s="1"/>
  <c r="E131" i="1" l="1"/>
  <c r="F131" i="1" s="1"/>
  <c r="E132" i="1" l="1"/>
  <c r="F132" i="1" s="1"/>
  <c r="E133" i="1" l="1"/>
  <c r="F133" i="1" s="1"/>
  <c r="E134" i="1" l="1"/>
  <c r="F134" i="1" s="1"/>
  <c r="E135" i="1" l="1"/>
  <c r="F135" i="1" s="1"/>
</calcChain>
</file>

<file path=xl/sharedStrings.xml><?xml version="1.0" encoding="utf-8"?>
<sst xmlns="http://schemas.openxmlformats.org/spreadsheetml/2006/main" count="21" uniqueCount="20">
  <si>
    <t>Input A</t>
  </si>
  <si>
    <t>A1</t>
  </si>
  <si>
    <t>A2</t>
  </si>
  <si>
    <t>L1</t>
  </si>
  <si>
    <t>L2</t>
  </si>
  <si>
    <t>Time</t>
  </si>
  <si>
    <t>Ca</t>
  </si>
  <si>
    <t>dT</t>
  </si>
  <si>
    <t>Input B</t>
  </si>
  <si>
    <t>k1</t>
  </si>
  <si>
    <t>k2</t>
  </si>
  <si>
    <t>Cb</t>
  </si>
  <si>
    <t>CaAUC</t>
  </si>
  <si>
    <t>CbAUC</t>
  </si>
  <si>
    <t>Tissue</t>
  </si>
  <si>
    <t>k1a</t>
  </si>
  <si>
    <t>k1b</t>
  </si>
  <si>
    <t>Ct</t>
  </si>
  <si>
    <t>CtAUC</t>
  </si>
  <si>
    <t>Simulation of dual-input one-tissue compartmental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</si>
</sst>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Ca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Taul1!$A$13:$A$135</c:f>
              <c:numCache>
                <c:formatCode>General</c:formatCode>
                <c:ptCount val="123"/>
                <c:pt idx="0">
                  <c:v>0</c:v>
                </c:pt>
                <c:pt idx="1">
                  <c:v>1.0500000000000001E-2</c:v>
                </c:pt>
                <c:pt idx="2">
                  <c:v>2.1525000000000002E-2</c:v>
                </c:pt>
                <c:pt idx="3">
                  <c:v>3.3101250000000006E-2</c:v>
                </c:pt>
                <c:pt idx="4">
                  <c:v>4.5256312500000007E-2</c:v>
                </c:pt>
                <c:pt idx="5">
                  <c:v>5.8019128125000013E-2</c:v>
                </c:pt>
                <c:pt idx="6">
                  <c:v>7.1420084531250011E-2</c:v>
                </c:pt>
                <c:pt idx="7">
                  <c:v>8.5491088757812514E-2</c:v>
                </c:pt>
                <c:pt idx="8">
                  <c:v>0.10026564319570314</c:v>
                </c:pt>
                <c:pt idx="9">
                  <c:v>0.1157789253554883</c:v>
                </c:pt>
                <c:pt idx="10">
                  <c:v>0.13206787162326272</c:v>
                </c:pt>
                <c:pt idx="11">
                  <c:v>0.14917126520442586</c:v>
                </c:pt>
                <c:pt idx="12">
                  <c:v>0.16712982846464716</c:v>
                </c:pt>
                <c:pt idx="13">
                  <c:v>0.18598631988787953</c:v>
                </c:pt>
                <c:pt idx="14">
                  <c:v>0.20578563588227353</c:v>
                </c:pt>
                <c:pt idx="15">
                  <c:v>0.22657491767638721</c:v>
                </c:pt>
                <c:pt idx="16">
                  <c:v>0.2484036635602066</c:v>
                </c:pt>
                <c:pt idx="17">
                  <c:v>0.27132384673821697</c:v>
                </c:pt>
                <c:pt idx="18">
                  <c:v>0.29539003907512784</c:v>
                </c:pt>
                <c:pt idx="19">
                  <c:v>0.32065954102888428</c:v>
                </c:pt>
                <c:pt idx="20">
                  <c:v>0.34719251808032853</c:v>
                </c:pt>
                <c:pt idx="21">
                  <c:v>0.375052143984345</c:v>
                </c:pt>
                <c:pt idx="22">
                  <c:v>0.40430475118356229</c:v>
                </c:pt>
                <c:pt idx="23">
                  <c:v>0.43501998874274045</c:v>
                </c:pt>
                <c:pt idx="24">
                  <c:v>0.4672709881798775</c:v>
                </c:pt>
                <c:pt idx="25">
                  <c:v>0.50113453758887139</c:v>
                </c:pt>
                <c:pt idx="26">
                  <c:v>0.53669126446831494</c:v>
                </c:pt>
                <c:pt idx="27">
                  <c:v>0.57402582769173072</c:v>
                </c:pt>
                <c:pt idx="28">
                  <c:v>0.61322711907631733</c:v>
                </c:pt>
                <c:pt idx="29">
                  <c:v>0.6543884750301332</c:v>
                </c:pt>
                <c:pt idx="30">
                  <c:v>0.69760789878163987</c:v>
                </c:pt>
                <c:pt idx="31">
                  <c:v>0.74298829372072195</c:v>
                </c:pt>
                <c:pt idx="32">
                  <c:v>0.79063770840675807</c:v>
                </c:pt>
                <c:pt idx="33">
                  <c:v>0.84066959382709605</c:v>
                </c:pt>
                <c:pt idx="34">
                  <c:v>0.89320307351845085</c:v>
                </c:pt>
                <c:pt idx="35">
                  <c:v>0.94836322719437349</c:v>
                </c:pt>
                <c:pt idx="36">
                  <c:v>1.0062813885540922</c:v>
                </c:pt>
                <c:pt idx="37">
                  <c:v>1.0670954579817968</c:v>
                </c:pt>
                <c:pt idx="38">
                  <c:v>1.1309502308808868</c:v>
                </c:pt>
                <c:pt idx="39">
                  <c:v>1.1979977424249311</c:v>
                </c:pt>
                <c:pt idx="40">
                  <c:v>1.2683976295461776</c:v>
                </c:pt>
                <c:pt idx="41">
                  <c:v>1.3423175110234866</c:v>
                </c:pt>
                <c:pt idx="42">
                  <c:v>1.4199333865746611</c:v>
                </c:pt>
                <c:pt idx="43">
                  <c:v>1.5014300559033942</c:v>
                </c:pt>
                <c:pt idx="44">
                  <c:v>1.587001558698564</c:v>
                </c:pt>
                <c:pt idx="45">
                  <c:v>1.6768516366334922</c:v>
                </c:pt>
                <c:pt idx="46">
                  <c:v>1.771194218465167</c:v>
                </c:pt>
                <c:pt idx="47">
                  <c:v>1.8702539293884255</c:v>
                </c:pt>
                <c:pt idx="48">
                  <c:v>1.974266625857847</c:v>
                </c:pt>
                <c:pt idx="49">
                  <c:v>2.0834799571507392</c:v>
                </c:pt>
                <c:pt idx="50">
                  <c:v>2.198153955008276</c:v>
                </c:pt>
                <c:pt idx="51">
                  <c:v>2.3185616527586896</c:v>
                </c:pt>
                <c:pt idx="52">
                  <c:v>2.4449897353966241</c:v>
                </c:pt>
                <c:pt idx="53">
                  <c:v>2.5777392221664552</c:v>
                </c:pt>
                <c:pt idx="54">
                  <c:v>2.717126183274778</c:v>
                </c:pt>
                <c:pt idx="55">
                  <c:v>2.8634824924385169</c:v>
                </c:pt>
                <c:pt idx="56">
                  <c:v>3.0171566170604427</c:v>
                </c:pt>
                <c:pt idx="57">
                  <c:v>3.1785144479134648</c:v>
                </c:pt>
                <c:pt idx="58">
                  <c:v>3.3479401703091378</c:v>
                </c:pt>
                <c:pt idx="59">
                  <c:v>3.5258371788245948</c:v>
                </c:pt>
                <c:pt idx="60">
                  <c:v>3.7126290377658244</c:v>
                </c:pt>
                <c:pt idx="61">
                  <c:v>3.9087604896541155</c:v>
                </c:pt>
                <c:pt idx="62">
                  <c:v>4.1146985141368209</c:v>
                </c:pt>
                <c:pt idx="63">
                  <c:v>4.3309334398436619</c:v>
                </c:pt>
                <c:pt idx="64">
                  <c:v>4.5579801118358452</c:v>
                </c:pt>
                <c:pt idx="65">
                  <c:v>4.7963791174276373</c:v>
                </c:pt>
                <c:pt idx="66">
                  <c:v>5.0466980732990194</c:v>
                </c:pt>
                <c:pt idx="67">
                  <c:v>5.3095329769639701</c:v>
                </c:pt>
                <c:pt idx="68">
                  <c:v>5.5855096258121684</c:v>
                </c:pt>
                <c:pt idx="69">
                  <c:v>5.8752851071027772</c:v>
                </c:pt>
                <c:pt idx="70">
                  <c:v>6.1795493624579159</c:v>
                </c:pt>
                <c:pt idx="71">
                  <c:v>6.4990268305808119</c:v>
                </c:pt>
                <c:pt idx="72">
                  <c:v>6.8344781721098524</c:v>
                </c:pt>
                <c:pt idx="73">
                  <c:v>7.186702080715345</c:v>
                </c:pt>
                <c:pt idx="74">
                  <c:v>7.5565371847511127</c:v>
                </c:pt>
                <c:pt idx="75">
                  <c:v>7.9448640439886686</c:v>
                </c:pt>
                <c:pt idx="76">
                  <c:v>8.3526072461881018</c:v>
                </c:pt>
                <c:pt idx="77">
                  <c:v>8.7807376084975068</c:v>
                </c:pt>
                <c:pt idx="78">
                  <c:v>9.2302744889223831</c:v>
                </c:pt>
                <c:pt idx="79">
                  <c:v>9.7022882133685027</c:v>
                </c:pt>
                <c:pt idx="80">
                  <c:v>10.197902624036928</c:v>
                </c:pt>
                <c:pt idx="81">
                  <c:v>10.718297755238774</c:v>
                </c:pt>
                <c:pt idx="82">
                  <c:v>11.264712643000713</c:v>
                </c:pt>
                <c:pt idx="83">
                  <c:v>11.83844827515075</c:v>
                </c:pt>
                <c:pt idx="84">
                  <c:v>12.440870688908287</c:v>
                </c:pt>
                <c:pt idx="85">
                  <c:v>13.073414223353701</c:v>
                </c:pt>
                <c:pt idx="86">
                  <c:v>13.737584934521387</c:v>
                </c:pt>
                <c:pt idx="87">
                  <c:v>14.434964181247457</c:v>
                </c:pt>
                <c:pt idx="88">
                  <c:v>15.16721239030983</c:v>
                </c:pt>
                <c:pt idx="89">
                  <c:v>15.936073009825321</c:v>
                </c:pt>
                <c:pt idx="90">
                  <c:v>16.743376660316589</c:v>
                </c:pt>
                <c:pt idx="91">
                  <c:v>17.59104549333242</c:v>
                </c:pt>
                <c:pt idx="92">
                  <c:v>18.481097767999042</c:v>
                </c:pt>
                <c:pt idx="93">
                  <c:v>19.415652656398997</c:v>
                </c:pt>
                <c:pt idx="94">
                  <c:v>20.396935289218948</c:v>
                </c:pt>
                <c:pt idx="95">
                  <c:v>21.4272820536799</c:v>
                </c:pt>
                <c:pt idx="96">
                  <c:v>22.509146156363897</c:v>
                </c:pt>
                <c:pt idx="97">
                  <c:v>23.645103464182096</c:v>
                </c:pt>
                <c:pt idx="98">
                  <c:v>24.837858637391204</c:v>
                </c:pt>
                <c:pt idx="99">
                  <c:v>26.090251569260765</c:v>
                </c:pt>
                <c:pt idx="100">
                  <c:v>27.405264147723805</c:v>
                </c:pt>
                <c:pt idx="101">
                  <c:v>28.786027355109997</c:v>
                </c:pt>
                <c:pt idx="102">
                  <c:v>30.235828722865499</c:v>
                </c:pt>
                <c:pt idx="103">
                  <c:v>31.758120159008776</c:v>
                </c:pt>
                <c:pt idx="104">
                  <c:v>33.35652616695922</c:v>
                </c:pt>
                <c:pt idx="105">
                  <c:v>35.034852475307183</c:v>
                </c:pt>
                <c:pt idx="106">
                  <c:v>36.797095099072543</c:v>
                </c:pt>
                <c:pt idx="107">
                  <c:v>38.647449854026171</c:v>
                </c:pt>
                <c:pt idx="108">
                  <c:v>40.590322346727476</c:v>
                </c:pt>
                <c:pt idx="109">
                  <c:v>42.630338464063847</c:v>
                </c:pt>
                <c:pt idx="110">
                  <c:v>44.772355387267041</c:v>
                </c:pt>
                <c:pt idx="111">
                  <c:v>47.021473156630393</c:v>
                </c:pt>
                <c:pt idx="112">
                  <c:v>49.383046814461913</c:v>
                </c:pt>
                <c:pt idx="113">
                  <c:v>51.862699155185013</c:v>
                </c:pt>
                <c:pt idx="114">
                  <c:v>54.46633411294426</c:v>
                </c:pt>
                <c:pt idx="115">
                  <c:v>57.200150818591474</c:v>
                </c:pt>
                <c:pt idx="116">
                  <c:v>60.070658359521047</c:v>
                </c:pt>
                <c:pt idx="117">
                  <c:v>63.0846912774971</c:v>
                </c:pt>
                <c:pt idx="118">
                  <c:v>66.249425841371959</c:v>
                </c:pt>
                <c:pt idx="119">
                  <c:v>69.57239713344056</c:v>
                </c:pt>
                <c:pt idx="120">
                  <c:v>73.061516990112594</c:v>
                </c:pt>
                <c:pt idx="121">
                  <c:v>76.725092839618227</c:v>
                </c:pt>
                <c:pt idx="122">
                  <c:v>80.57184748159915</c:v>
                </c:pt>
              </c:numCache>
            </c:numRef>
          </c:xVal>
          <c:yVal>
            <c:numRef>
              <c:f>Taul1!$C$13:$C$135</c:f>
              <c:numCache>
                <c:formatCode>General</c:formatCode>
                <c:ptCount val="123"/>
                <c:pt idx="0">
                  <c:v>0</c:v>
                </c:pt>
                <c:pt idx="1">
                  <c:v>1.125223535718245</c:v>
                </c:pt>
                <c:pt idx="2">
                  <c:v>2.2968991862387327</c:v>
                </c:pt>
                <c:pt idx="3">
                  <c:v>3.5164146491854673</c:v>
                </c:pt>
                <c:pt idx="4">
                  <c:v>4.7851418065578244</c:v>
                </c:pt>
                <c:pt idx="5">
                  <c:v>6.1044287742686141</c:v>
                </c:pt>
                <c:pt idx="6">
                  <c:v>7.4755910472761009</c:v>
                </c:pt>
                <c:pt idx="7">
                  <c:v>8.8999016746292554</c:v>
                </c:pt>
                <c:pt idx="8">
                  <c:v>10.378580397470508</c:v>
                </c:pt>
                <c:pt idx="9">
                  <c:v>11.912781682387479</c:v>
                </c:pt>
                <c:pt idx="10">
                  <c:v>13.503581582619068</c:v>
                </c:pt>
                <c:pt idx="11">
                  <c:v>15.151963360667665</c:v>
                </c:pt>
                <c:pt idx="12">
                  <c:v>16.858801808035196</c:v>
                </c:pt>
                <c:pt idx="13">
                  <c:v>18.624846201296521</c:v>
                </c:pt>
                <c:pt idx="14">
                  <c:v>20.45070183878406</c:v>
                </c:pt>
                <c:pt idx="15">
                  <c:v>22.336810109043192</c:v>
                </c:pt>
                <c:pt idx="16">
                  <c:v>24.283427051214389</c:v>
                </c:pt>
                <c:pt idx="17">
                  <c:v>26.290600378918089</c:v>
                </c:pt>
                <c:pt idx="18">
                  <c:v>28.358144953398995</c:v>
                </c:pt>
                <c:pt idx="19">
                  <c:v>30.485616708988619</c:v>
                </c:pt>
                <c:pt idx="20">
                  <c:v>32.67228505475002</c:v>
                </c:pt>
                <c:pt idx="21">
                  <c:v>34.917103800874109</c:v>
                </c:pt>
                <c:pt idx="22">
                  <c:v>37.218680687410668</c:v>
                </c:pt>
                <c:pt idx="23">
                  <c:v>39.575245626647487</c:v>
                </c:pt>
                <c:pt idx="24">
                  <c:v>41.984617809299635</c:v>
                </c:pt>
                <c:pt idx="25">
                  <c:v>44.444171869012109</c:v>
                </c:pt>
                <c:pt idx="26">
                  <c:v>46.950803349852478</c:v>
                </c:pt>
                <c:pt idx="27">
                  <c:v>49.500893777748189</c:v>
                </c:pt>
                <c:pt idx="28">
                  <c:v>52.09027569939564</c:v>
                </c:pt>
                <c:pt idx="29">
                  <c:v>54.714198121104829</c:v>
                </c:pt>
                <c:pt idx="30">
                  <c:v>57.367292855262292</c:v>
                </c:pt>
                <c:pt idx="31">
                  <c:v>60.043542363320356</c:v>
                </c:pt>
                <c:pt idx="32">
                  <c:v>62.736249770936695</c:v>
                </c:pt>
                <c:pt idx="33">
                  <c:v>65.438011822285787</c:v>
                </c:pt>
                <c:pt idx="34">
                  <c:v>68.140695635487006</c:v>
                </c:pt>
                <c:pt idx="35">
                  <c:v>70.83542021797507</c:v>
                </c:pt>
                <c:pt idx="36">
                  <c:v>73.512543797436194</c:v>
                </c:pt>
                <c:pt idx="37">
                  <c:v>76.161658118067294</c:v>
                </c:pt>
                <c:pt idx="38">
                  <c:v>78.77159094020432</c:v>
                </c:pt>
                <c:pt idx="39">
                  <c:v>81.330418059964785</c:v>
                </c:pt>
                <c:pt idx="40">
                  <c:v>83.825486229911206</c:v>
                </c:pt>
                <c:pt idx="41">
                  <c:v>86.243448406573947</c:v>
                </c:pt>
                <c:pt idx="42">
                  <c:v>88.570312769937075</c:v>
                </c:pt>
                <c:pt idx="43">
                  <c:v>90.791506946922254</c:v>
                </c:pt>
                <c:pt idx="44">
                  <c:v>92.891958818078209</c:v>
                </c:pt>
                <c:pt idx="45">
                  <c:v>94.856195186118725</c:v>
                </c:pt>
                <c:pt idx="46">
                  <c:v>96.668459428309745</c:v>
                </c:pt>
                <c:pt idx="47">
                  <c:v>98.312849033529034</c:v>
                </c:pt>
                <c:pt idx="48">
                  <c:v>99.773473630885007</c:v>
                </c:pt>
                <c:pt idx="49">
                  <c:v>101.03463374253387</c:v>
                </c:pt>
                <c:pt idx="50">
                  <c:v>102.08102003244787</c:v>
                </c:pt>
                <c:pt idx="51">
                  <c:v>102.89793227091756</c:v>
                </c:pt>
                <c:pt idx="52">
                  <c:v>103.47151658973206</c:v>
                </c:pt>
                <c:pt idx="53">
                  <c:v>103.78901886701185</c:v>
                </c:pt>
                <c:pt idx="54">
                  <c:v>103.83905125978586</c:v>
                </c:pt>
                <c:pt idx="55">
                  <c:v>103.61186800829186</c:v>
                </c:pt>
                <c:pt idx="56">
                  <c:v>103.09964568677501</c:v>
                </c:pt>
                <c:pt idx="57">
                  <c:v>102.29676209675412</c:v>
                </c:pt>
                <c:pt idx="58">
                  <c:v>101.20006702390063</c:v>
                </c:pt>
                <c:pt idx="59">
                  <c:v>99.80913715094637</c:v>
                </c:pt>
                <c:pt idx="60">
                  <c:v>98.126506587097353</c:v>
                </c:pt>
                <c:pt idx="61">
                  <c:v>96.157863798010482</c:v>
                </c:pt>
                <c:pt idx="62">
                  <c:v>93.912205265036164</c:v>
                </c:pt>
                <c:pt idx="63">
                  <c:v>91.401936038377855</c:v>
                </c:pt>
                <c:pt idx="64">
                  <c:v>88.64290754793069</c:v>
                </c:pt>
                <c:pt idx="65">
                  <c:v>85.654383667128513</c:v>
                </c:pt>
                <c:pt idx="66">
                  <c:v>82.458927150656052</c:v>
                </c:pt>
                <c:pt idx="67">
                  <c:v>79.082200233802155</c:v>
                </c:pt>
                <c:pt idx="68">
                  <c:v>75.552675415878028</c:v>
                </c:pt>
                <c:pt idx="69">
                  <c:v>71.901255250255673</c:v>
                </c:pt>
                <c:pt idx="70">
                  <c:v>68.160803291013337</c:v>
                </c:pt>
                <c:pt idx="71">
                  <c:v>64.365592120275267</c:v>
                </c:pt>
                <c:pt idx="72">
                  <c:v>60.550678473207981</c:v>
                </c:pt>
                <c:pt idx="73">
                  <c:v>56.751219712083326</c:v>
                </c:pt>
                <c:pt idx="74">
                  <c:v>53.001750052049651</c:v>
                </c:pt>
                <c:pt idx="75">
                  <c:v>49.335438743399266</c:v>
                </c:pt>
                <c:pt idx="76">
                  <c:v>45.783355573303467</c:v>
                </c:pt>
                <c:pt idx="77">
                  <c:v>42.373771258278921</c:v>
                </c:pt>
                <c:pt idx="78">
                  <c:v>39.131521263766025</c:v>
                </c:pt>
                <c:pt idx="79">
                  <c:v>36.077461056858127</c:v>
                </c:pt>
                <c:pt idx="80">
                  <c:v>33.228038592331671</c:v>
                </c:pt>
                <c:pt idx="81">
                  <c:v>30.595005873942739</c:v>
                </c:pt>
                <c:pt idx="82">
                  <c:v>28.185285776507968</c:v>
                </c:pt>
                <c:pt idx="83">
                  <c:v>26.001003163856637</c:v>
                </c:pt>
                <c:pt idx="84">
                  <c:v>24.039681054969279</c:v>
                </c:pt>
                <c:pt idx="85">
                  <c:v>22.294593685412934</c:v>
                </c:pt>
                <c:pt idx="86">
                  <c:v>20.755259413826213</c:v>
                </c:pt>
                <c:pt idx="87">
                  <c:v>19.408048237153501</c:v>
                </c:pt>
                <c:pt idx="88">
                  <c:v>18.236871915940398</c:v>
                </c:pt>
                <c:pt idx="89">
                  <c:v>17.223920017548629</c:v>
                </c:pt>
                <c:pt idx="90">
                  <c:v>16.350403059446904</c:v>
                </c:pt>
                <c:pt idx="91">
                  <c:v>15.597264657121674</c:v>
                </c:pt>
                <c:pt idx="92">
                  <c:v>14.945828160462565</c:v>
                </c:pt>
                <c:pt idx="93">
                  <c:v>14.37834941277206</c:v>
                </c:pt>
                <c:pt idx="94">
                  <c:v>13.878455421278129</c:v>
                </c:pt>
                <c:pt idx="95">
                  <c:v>13.431458094147771</c:v>
                </c:pt>
                <c:pt idx="96">
                  <c:v>13.024541846974655</c:v>
                </c:pt>
                <c:pt idx="97">
                  <c:v>12.646832860470639</c:v>
                </c:pt>
                <c:pt idx="98">
                  <c:v>12.289365231152768</c:v>
                </c:pt>
                <c:pt idx="99">
                  <c:v>11.944964561731862</c:v>
                </c:pt>
                <c:pt idx="100">
                  <c:v>11.608072344564627</c:v>
                </c:pt>
                <c:pt idx="101">
                  <c:v>11.27453478467296</c:v>
                </c:pt>
                <c:pt idx="102">
                  <c:v>10.941377783242556</c:v>
                </c:pt>
                <c:pt idx="103">
                  <c:v>10.606586196490278</c:v>
                </c:pt>
                <c:pt idx="104">
                  <c:v>10.268900878355909</c:v>
                </c:pt>
                <c:pt idx="105">
                  <c:v>9.9276421137308812</c:v>
                </c:pt>
                <c:pt idx="106">
                  <c:v>9.5825634734264504</c:v>
                </c:pt>
                <c:pt idx="107">
                  <c:v>9.2337363300561641</c:v>
                </c:pt>
                <c:pt idx="108">
                  <c:v>8.8814625180058968</c:v>
                </c:pt>
                <c:pt idx="109">
                  <c:v>8.5262109508962514</c:v>
                </c:pt>
                <c:pt idx="110">
                  <c:v>8.1685733121921267</c:v>
                </c:pt>
                <c:pt idx="111">
                  <c:v>7.8092339896298864</c:v>
                </c:pt>
                <c:pt idx="112">
                  <c:v>7.4489499719762655</c:v>
                </c:pt>
                <c:pt idx="113">
                  <c:v>7.0885372215921754</c:v>
                </c:pt>
                <c:pt idx="114">
                  <c:v>6.7288608832933967</c:v>
                </c:pt>
                <c:pt idx="115">
                  <c:v>6.370827460118373</c:v>
                </c:pt>
                <c:pt idx="116">
                  <c:v>6.0153777145418514</c:v>
                </c:pt>
                <c:pt idx="117">
                  <c:v>5.6634795239367923</c:v>
                </c:pt>
                <c:pt idx="118">
                  <c:v>5.3161202478261815</c:v>
                </c:pt>
                <c:pt idx="119">
                  <c:v>4.9742983825372411</c:v>
                </c:pt>
                <c:pt idx="120">
                  <c:v>4.6390144194320326</c:v>
                </c:pt>
                <c:pt idx="121">
                  <c:v>4.3112609142709344</c:v>
                </c:pt>
                <c:pt idx="122">
                  <c:v>3.9920118382659049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AD-4147-9B27-E9E775B250DA}"/>
            </c:ext>
          </c:extLst>
        </c:ser>
        <c:ser>
          <c:idx val="1"/>
          <c:order val="1"/>
          <c:tx>
            <c:v>Cb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Taul1!$A$13:$A$135</c:f>
              <c:numCache>
                <c:formatCode>General</c:formatCode>
                <c:ptCount val="123"/>
                <c:pt idx="0">
                  <c:v>0</c:v>
                </c:pt>
                <c:pt idx="1">
                  <c:v>1.0500000000000001E-2</c:v>
                </c:pt>
                <c:pt idx="2">
                  <c:v>2.1525000000000002E-2</c:v>
                </c:pt>
                <c:pt idx="3">
                  <c:v>3.3101250000000006E-2</c:v>
                </c:pt>
                <c:pt idx="4">
                  <c:v>4.5256312500000007E-2</c:v>
                </c:pt>
                <c:pt idx="5">
                  <c:v>5.8019128125000013E-2</c:v>
                </c:pt>
                <c:pt idx="6">
                  <c:v>7.1420084531250011E-2</c:v>
                </c:pt>
                <c:pt idx="7">
                  <c:v>8.5491088757812514E-2</c:v>
                </c:pt>
                <c:pt idx="8">
                  <c:v>0.10026564319570314</c:v>
                </c:pt>
                <c:pt idx="9">
                  <c:v>0.1157789253554883</c:v>
                </c:pt>
                <c:pt idx="10">
                  <c:v>0.13206787162326272</c:v>
                </c:pt>
                <c:pt idx="11">
                  <c:v>0.14917126520442586</c:v>
                </c:pt>
                <c:pt idx="12">
                  <c:v>0.16712982846464716</c:v>
                </c:pt>
                <c:pt idx="13">
                  <c:v>0.18598631988787953</c:v>
                </c:pt>
                <c:pt idx="14">
                  <c:v>0.20578563588227353</c:v>
                </c:pt>
                <c:pt idx="15">
                  <c:v>0.22657491767638721</c:v>
                </c:pt>
                <c:pt idx="16">
                  <c:v>0.2484036635602066</c:v>
                </c:pt>
                <c:pt idx="17">
                  <c:v>0.27132384673821697</c:v>
                </c:pt>
                <c:pt idx="18">
                  <c:v>0.29539003907512784</c:v>
                </c:pt>
                <c:pt idx="19">
                  <c:v>0.32065954102888428</c:v>
                </c:pt>
                <c:pt idx="20">
                  <c:v>0.34719251808032853</c:v>
                </c:pt>
                <c:pt idx="21">
                  <c:v>0.375052143984345</c:v>
                </c:pt>
                <c:pt idx="22">
                  <c:v>0.40430475118356229</c:v>
                </c:pt>
                <c:pt idx="23">
                  <c:v>0.43501998874274045</c:v>
                </c:pt>
                <c:pt idx="24">
                  <c:v>0.4672709881798775</c:v>
                </c:pt>
                <c:pt idx="25">
                  <c:v>0.50113453758887139</c:v>
                </c:pt>
                <c:pt idx="26">
                  <c:v>0.53669126446831494</c:v>
                </c:pt>
                <c:pt idx="27">
                  <c:v>0.57402582769173072</c:v>
                </c:pt>
                <c:pt idx="28">
                  <c:v>0.61322711907631733</c:v>
                </c:pt>
                <c:pt idx="29">
                  <c:v>0.6543884750301332</c:v>
                </c:pt>
                <c:pt idx="30">
                  <c:v>0.69760789878163987</c:v>
                </c:pt>
                <c:pt idx="31">
                  <c:v>0.74298829372072195</c:v>
                </c:pt>
                <c:pt idx="32">
                  <c:v>0.79063770840675807</c:v>
                </c:pt>
                <c:pt idx="33">
                  <c:v>0.84066959382709605</c:v>
                </c:pt>
                <c:pt idx="34">
                  <c:v>0.89320307351845085</c:v>
                </c:pt>
                <c:pt idx="35">
                  <c:v>0.94836322719437349</c:v>
                </c:pt>
                <c:pt idx="36">
                  <c:v>1.0062813885540922</c:v>
                </c:pt>
                <c:pt idx="37">
                  <c:v>1.0670954579817968</c:v>
                </c:pt>
                <c:pt idx="38">
                  <c:v>1.1309502308808868</c:v>
                </c:pt>
                <c:pt idx="39">
                  <c:v>1.1979977424249311</c:v>
                </c:pt>
                <c:pt idx="40">
                  <c:v>1.2683976295461776</c:v>
                </c:pt>
                <c:pt idx="41">
                  <c:v>1.3423175110234866</c:v>
                </c:pt>
                <c:pt idx="42">
                  <c:v>1.4199333865746611</c:v>
                </c:pt>
                <c:pt idx="43">
                  <c:v>1.5014300559033942</c:v>
                </c:pt>
                <c:pt idx="44">
                  <c:v>1.587001558698564</c:v>
                </c:pt>
                <c:pt idx="45">
                  <c:v>1.6768516366334922</c:v>
                </c:pt>
                <c:pt idx="46">
                  <c:v>1.771194218465167</c:v>
                </c:pt>
                <c:pt idx="47">
                  <c:v>1.8702539293884255</c:v>
                </c:pt>
                <c:pt idx="48">
                  <c:v>1.974266625857847</c:v>
                </c:pt>
                <c:pt idx="49">
                  <c:v>2.0834799571507392</c:v>
                </c:pt>
                <c:pt idx="50">
                  <c:v>2.198153955008276</c:v>
                </c:pt>
                <c:pt idx="51">
                  <c:v>2.3185616527586896</c:v>
                </c:pt>
                <c:pt idx="52">
                  <c:v>2.4449897353966241</c:v>
                </c:pt>
                <c:pt idx="53">
                  <c:v>2.5777392221664552</c:v>
                </c:pt>
                <c:pt idx="54">
                  <c:v>2.717126183274778</c:v>
                </c:pt>
                <c:pt idx="55">
                  <c:v>2.8634824924385169</c:v>
                </c:pt>
                <c:pt idx="56">
                  <c:v>3.0171566170604427</c:v>
                </c:pt>
                <c:pt idx="57">
                  <c:v>3.1785144479134648</c:v>
                </c:pt>
                <c:pt idx="58">
                  <c:v>3.3479401703091378</c:v>
                </c:pt>
                <c:pt idx="59">
                  <c:v>3.5258371788245948</c:v>
                </c:pt>
                <c:pt idx="60">
                  <c:v>3.7126290377658244</c:v>
                </c:pt>
                <c:pt idx="61">
                  <c:v>3.9087604896541155</c:v>
                </c:pt>
                <c:pt idx="62">
                  <c:v>4.1146985141368209</c:v>
                </c:pt>
                <c:pt idx="63">
                  <c:v>4.3309334398436619</c:v>
                </c:pt>
                <c:pt idx="64">
                  <c:v>4.5579801118358452</c:v>
                </c:pt>
                <c:pt idx="65">
                  <c:v>4.7963791174276373</c:v>
                </c:pt>
                <c:pt idx="66">
                  <c:v>5.0466980732990194</c:v>
                </c:pt>
                <c:pt idx="67">
                  <c:v>5.3095329769639701</c:v>
                </c:pt>
                <c:pt idx="68">
                  <c:v>5.5855096258121684</c:v>
                </c:pt>
                <c:pt idx="69">
                  <c:v>5.8752851071027772</c:v>
                </c:pt>
                <c:pt idx="70">
                  <c:v>6.1795493624579159</c:v>
                </c:pt>
                <c:pt idx="71">
                  <c:v>6.4990268305808119</c:v>
                </c:pt>
                <c:pt idx="72">
                  <c:v>6.8344781721098524</c:v>
                </c:pt>
                <c:pt idx="73">
                  <c:v>7.186702080715345</c:v>
                </c:pt>
                <c:pt idx="74">
                  <c:v>7.5565371847511127</c:v>
                </c:pt>
                <c:pt idx="75">
                  <c:v>7.9448640439886686</c:v>
                </c:pt>
                <c:pt idx="76">
                  <c:v>8.3526072461881018</c:v>
                </c:pt>
                <c:pt idx="77">
                  <c:v>8.7807376084975068</c:v>
                </c:pt>
                <c:pt idx="78">
                  <c:v>9.2302744889223831</c:v>
                </c:pt>
                <c:pt idx="79">
                  <c:v>9.7022882133685027</c:v>
                </c:pt>
                <c:pt idx="80">
                  <c:v>10.197902624036928</c:v>
                </c:pt>
                <c:pt idx="81">
                  <c:v>10.718297755238774</c:v>
                </c:pt>
                <c:pt idx="82">
                  <c:v>11.264712643000713</c:v>
                </c:pt>
                <c:pt idx="83">
                  <c:v>11.83844827515075</c:v>
                </c:pt>
                <c:pt idx="84">
                  <c:v>12.440870688908287</c:v>
                </c:pt>
                <c:pt idx="85">
                  <c:v>13.073414223353701</c:v>
                </c:pt>
                <c:pt idx="86">
                  <c:v>13.737584934521387</c:v>
                </c:pt>
                <c:pt idx="87">
                  <c:v>14.434964181247457</c:v>
                </c:pt>
                <c:pt idx="88">
                  <c:v>15.16721239030983</c:v>
                </c:pt>
                <c:pt idx="89">
                  <c:v>15.936073009825321</c:v>
                </c:pt>
                <c:pt idx="90">
                  <c:v>16.743376660316589</c:v>
                </c:pt>
                <c:pt idx="91">
                  <c:v>17.59104549333242</c:v>
                </c:pt>
                <c:pt idx="92">
                  <c:v>18.481097767999042</c:v>
                </c:pt>
                <c:pt idx="93">
                  <c:v>19.415652656398997</c:v>
                </c:pt>
                <c:pt idx="94">
                  <c:v>20.396935289218948</c:v>
                </c:pt>
                <c:pt idx="95">
                  <c:v>21.4272820536799</c:v>
                </c:pt>
                <c:pt idx="96">
                  <c:v>22.509146156363897</c:v>
                </c:pt>
                <c:pt idx="97">
                  <c:v>23.645103464182096</c:v>
                </c:pt>
                <c:pt idx="98">
                  <c:v>24.837858637391204</c:v>
                </c:pt>
                <c:pt idx="99">
                  <c:v>26.090251569260765</c:v>
                </c:pt>
                <c:pt idx="100">
                  <c:v>27.405264147723805</c:v>
                </c:pt>
                <c:pt idx="101">
                  <c:v>28.786027355109997</c:v>
                </c:pt>
                <c:pt idx="102">
                  <c:v>30.235828722865499</c:v>
                </c:pt>
                <c:pt idx="103">
                  <c:v>31.758120159008776</c:v>
                </c:pt>
                <c:pt idx="104">
                  <c:v>33.35652616695922</c:v>
                </c:pt>
                <c:pt idx="105">
                  <c:v>35.034852475307183</c:v>
                </c:pt>
                <c:pt idx="106">
                  <c:v>36.797095099072543</c:v>
                </c:pt>
                <c:pt idx="107">
                  <c:v>38.647449854026171</c:v>
                </c:pt>
                <c:pt idx="108">
                  <c:v>40.590322346727476</c:v>
                </c:pt>
                <c:pt idx="109">
                  <c:v>42.630338464063847</c:v>
                </c:pt>
                <c:pt idx="110">
                  <c:v>44.772355387267041</c:v>
                </c:pt>
                <c:pt idx="111">
                  <c:v>47.021473156630393</c:v>
                </c:pt>
                <c:pt idx="112">
                  <c:v>49.383046814461913</c:v>
                </c:pt>
                <c:pt idx="113">
                  <c:v>51.862699155185013</c:v>
                </c:pt>
                <c:pt idx="114">
                  <c:v>54.46633411294426</c:v>
                </c:pt>
                <c:pt idx="115">
                  <c:v>57.200150818591474</c:v>
                </c:pt>
                <c:pt idx="116">
                  <c:v>60.070658359521047</c:v>
                </c:pt>
                <c:pt idx="117">
                  <c:v>63.0846912774971</c:v>
                </c:pt>
                <c:pt idx="118">
                  <c:v>66.249425841371959</c:v>
                </c:pt>
                <c:pt idx="119">
                  <c:v>69.57239713344056</c:v>
                </c:pt>
                <c:pt idx="120">
                  <c:v>73.061516990112594</c:v>
                </c:pt>
                <c:pt idx="121">
                  <c:v>76.725092839618227</c:v>
                </c:pt>
                <c:pt idx="122">
                  <c:v>80.57184748159915</c:v>
                </c:pt>
              </c:numCache>
            </c:numRef>
          </c:xVal>
          <c:yVal>
            <c:numRef>
              <c:f>Taul1!$E$13:$E$135</c:f>
              <c:numCache>
                <c:formatCode>General</c:formatCode>
                <c:ptCount val="123"/>
                <c:pt idx="0">
                  <c:v>0</c:v>
                </c:pt>
                <c:pt idx="1">
                  <c:v>5.9058732707872039E-4</c:v>
                </c:pt>
                <c:pt idx="2">
                  <c:v>2.4761871978290768E-3</c:v>
                </c:pt>
                <c:pt idx="3">
                  <c:v>5.8385995609401414E-3</c:v>
                </c:pt>
                <c:pt idx="4">
                  <c:v>1.0878816408383412E-2</c:v>
                </c:pt>
                <c:pt idx="5">
                  <c:v>1.7818738946112071E-2</c:v>
                </c:pt>
                <c:pt idx="6">
                  <c:v>2.6903018769199809E-2</c:v>
                </c:pt>
                <c:pt idx="7">
                  <c:v>3.8401027796417582E-2</c:v>
                </c:pt>
                <c:pt idx="8">
                  <c:v>5.2608961138226738E-2</c:v>
                </c:pt>
                <c:pt idx="9">
                  <c:v>6.9852076306078995E-2</c:v>
                </c:pt>
                <c:pt idx="10">
                  <c:v>9.0487071189421009E-2</c:v>
                </c:pt>
                <c:pt idx="11">
                  <c:v>0.11490460199618846</c:v>
                </c:pt>
                <c:pt idx="12">
                  <c:v>0.14353194083562046</c:v>
                </c:pt>
                <c:pt idx="13">
                  <c:v>0.1768357707781103</c:v>
                </c:pt>
                <c:pt idx="14">
                  <c:v>0.21532511401112964</c:v>
                </c:pt>
                <c:pt idx="15">
                  <c:v>0.25955438607511044</c:v>
                </c:pt>
                <c:pt idx="16">
                  <c:v>0.31012656605736949</c:v>
                </c:pt>
                <c:pt idx="17">
                  <c:v>0.36769646899164732</c:v>
                </c:pt>
                <c:pt idx="18">
                  <c:v>0.43297410249926749</c:v>
                </c:pt>
                <c:pt idx="19">
                  <c:v>0.50672808485748755</c:v>
                </c:pt>
                <c:pt idx="20">
                  <c:v>0.58978909613322639</c:v>
                </c:pt>
                <c:pt idx="21">
                  <c:v>0.68305332771908367</c:v>
                </c:pt>
                <c:pt idx="22">
                  <c:v>0.78748588849966561</c:v>
                </c:pt>
                <c:pt idx="23">
                  <c:v>0.90412411791147163</c:v>
                </c:pt>
                <c:pt idx="24">
                  <c:v>1.0340807472993327</c:v>
                </c:pt>
                <c:pt idx="25">
                  <c:v>1.1785468411892228</c:v>
                </c:pt>
                <c:pt idx="26">
                  <c:v>1.3387944393803681</c:v>
                </c:pt>
                <c:pt idx="27">
                  <c:v>1.5161788091199935</c:v>
                </c:pt>
                <c:pt idx="28">
                  <c:v>1.7121402041007234</c:v>
                </c:pt>
                <c:pt idx="29">
                  <c:v>1.9282050136874014</c:v>
                </c:pt>
                <c:pt idx="30">
                  <c:v>2.1659861717537336</c:v>
                </c:pt>
                <c:pt idx="31">
                  <c:v>2.4271826799582579</c:v>
                </c:pt>
                <c:pt idx="32">
                  <c:v>2.7135780854439755</c:v>
                </c:pt>
                <c:pt idx="33">
                  <c:v>3.027037738109247</c:v>
                </c:pt>
                <c:pt idx="34">
                  <c:v>3.3695046381553033</c:v>
                </c:pt>
                <c:pt idx="35">
                  <c:v>3.7429936710494065</c:v>
                </c:pt>
                <c:pt idx="36">
                  <c:v>4.1495840149399488</c:v>
                </c:pt>
                <c:pt idx="37">
                  <c:v>4.5914094956257676</c:v>
                </c:pt>
                <c:pt idx="38">
                  <c:v>5.0706466572479716</c:v>
                </c:pt>
                <c:pt idx="39">
                  <c:v>5.589500313903411</c:v>
                </c:pt>
                <c:pt idx="40">
                  <c:v>6.1501863494756277</c:v>
                </c:pt>
                <c:pt idx="41">
                  <c:v>6.754911541377064</c:v>
                </c:pt>
                <c:pt idx="42">
                  <c:v>7.4058501999568742</c:v>
                </c:pt>
                <c:pt idx="43">
                  <c:v>8.1051174405209938</c:v>
                </c:pt>
                <c:pt idx="44">
                  <c:v>8.8547389407843404</c:v>
                </c:pt>
                <c:pt idx="45">
                  <c:v>9.6566170847158315</c:v>
                </c:pt>
                <c:pt idx="46">
                  <c:v>10.512493455712269</c:v>
                </c:pt>
                <c:pt idx="47">
                  <c:v>11.423907719318313</c:v>
                </c:pt>
                <c:pt idx="48">
                  <c:v>12.392153029575892</c:v>
                </c:pt>
                <c:pt idx="49">
                  <c:v>13.418228204506642</c:v>
                </c:pt>
                <c:pt idx="50">
                  <c:v>14.502787045723236</c:v>
                </c:pt>
                <c:pt idx="51">
                  <c:v>15.646085324633095</c:v>
                </c:pt>
                <c:pt idx="52">
                  <c:v>16.847926122246953</c:v>
                </c:pt>
                <c:pt idx="53">
                  <c:v>18.107604389343589</c:v>
                </c:pt>
                <c:pt idx="54">
                  <c:v>19.423851785576783</c:v>
                </c:pt>
                <c:pt idx="55">
                  <c:v>20.794783055538076</c:v>
                </c:pt>
                <c:pt idx="56">
                  <c:v>22.217845400713639</c:v>
                </c:pt>
                <c:pt idx="57">
                  <c:v>23.689772500855625</c:v>
                </c:pt>
                <c:pt idx="58">
                  <c:v>25.206545016857252</c:v>
                </c:pt>
                <c:pt idx="59">
                  <c:v>26.763359558277397</c:v>
                </c:pt>
                <c:pt idx="60">
                  <c:v>28.354608208997501</c:v>
                </c:pt>
                <c:pt idx="61">
                  <c:v>29.973870759476124</c:v>
                </c:pt>
                <c:pt idx="62">
                  <c:v>31.613921778096923</c:v>
                </c:pt>
                <c:pt idx="63">
                  <c:v>33.266754551307997</c:v>
                </c:pt>
                <c:pt idx="64">
                  <c:v>34.9236237173943</c:v>
                </c:pt>
                <c:pt idx="65">
                  <c:v>36.575108098396001</c:v>
                </c:pt>
                <c:pt idx="66">
                  <c:v>38.211194788691031</c:v>
                </c:pt>
                <c:pt idx="67">
                  <c:v>39.821384981724989</c:v>
                </c:pt>
                <c:pt idx="68">
                  <c:v>41.394821309457697</c:v>
                </c:pt>
                <c:pt idx="69">
                  <c:v>42.920435641726982</c:v>
                </c:pt>
                <c:pt idx="70">
                  <c:v>44.38711536416313</c:v>
                </c:pt>
                <c:pt idx="71">
                  <c:v>45.783885153845688</c:v>
                </c:pt>
                <c:pt idx="72">
                  <c:v>47.1001002436116</c:v>
                </c:pt>
                <c:pt idx="73">
                  <c:v>48.32564616237709</c:v>
                </c:pt>
                <c:pt idx="74">
                  <c:v>49.451139023883627</c:v>
                </c:pt>
                <c:pt idx="75">
                  <c:v>50.468119681530041</c:v>
                </c:pt>
                <c:pt idx="76">
                  <c:v>51.369234547807416</c:v>
                </c:pt>
                <c:pt idx="77">
                  <c:v>52.148395667102484</c:v>
                </c:pt>
                <c:pt idx="78">
                  <c:v>52.800912795797331</c:v>
                </c:pt>
                <c:pt idx="79">
                  <c:v>53.323590833320942</c:v>
                </c:pt>
                <c:pt idx="80">
                  <c:v>53.714786987986358</c:v>
                </c:pt>
                <c:pt idx="81">
                  <c:v>53.974423546791051</c:v>
                </c:pt>
                <c:pt idx="82">
                  <c:v>54.103954006523622</c:v>
                </c:pt>
                <c:pt idx="83">
                  <c:v>54.106282531840769</c:v>
                </c:pt>
                <c:pt idx="84">
                  <c:v>53.985639111892247</c:v>
                </c:pt>
                <c:pt idx="85">
                  <c:v>53.747415233104959</c:v>
                </c:pt>
                <c:pt idx="86">
                  <c:v>53.39796718948562</c:v>
                </c:pt>
                <c:pt idx="87">
                  <c:v>52.944396120759784</c:v>
                </c:pt>
                <c:pt idx="88">
                  <c:v>52.394315318962853</c:v>
                </c:pt>
                <c:pt idx="89">
                  <c:v>51.755616121443296</c:v>
                </c:pt>
                <c:pt idx="90">
                  <c:v>51.036243708546444</c:v>
                </c:pt>
                <c:pt idx="91">
                  <c:v>50.243993311041486</c:v>
                </c:pt>
                <c:pt idx="92">
                  <c:v>49.38633574780836</c:v>
                </c:pt>
                <c:pt idx="93">
                  <c:v>48.470278981342148</c:v>
                </c:pt>
                <c:pt idx="94">
                  <c:v>47.502269692447527</c:v>
                </c:pt>
                <c:pt idx="95">
                  <c:v>46.488135984376719</c:v>
                </c:pt>
                <c:pt idx="96">
                  <c:v>45.433069503892284</c:v>
                </c:pt>
                <c:pt idx="97">
                  <c:v>44.341642777103537</c:v>
                </c:pt>
                <c:pt idx="98">
                  <c:v>43.21785562377017</c:v>
                </c:pt>
                <c:pt idx="99">
                  <c:v>42.06520328615526</c:v>
                </c:pt>
                <c:pt idx="100">
                  <c:v>40.886758448561032</c:v>
                </c:pt>
                <c:pt idx="101">
                  <c:v>39.685259597640936</c:v>
                </c:pt>
                <c:pt idx="102">
                  <c:v>38.463199062644321</c:v>
                </c:pt>
                <c:pt idx="103">
                  <c:v>37.22290539789477</c:v>
                </c:pt>
                <c:pt idx="104">
                  <c:v>35.966616315229153</c:v>
                </c:pt>
                <c:pt idx="105">
                  <c:v>34.69653993322698</c:v>
                </c:pt>
                <c:pt idx="106">
                  <c:v>33.414903507496994</c:v>
                </c:pt>
                <c:pt idx="107">
                  <c:v>32.123989920858428</c:v>
                </c:pt>
                <c:pt idx="108">
                  <c:v>30.826162985611138</c:v>
                </c:pt>
                <c:pt idx="109">
                  <c:v>29.52388304318708</c:v>
                </c:pt>
                <c:pt idx="110">
                  <c:v>28.219714486352476</c:v>
                </c:pt>
                <c:pt idx="111">
                  <c:v>26.91632675030888</c:v>
                </c:pt>
                <c:pt idx="112">
                  <c:v>25.616490104417494</c:v>
                </c:pt>
                <c:pt idx="113">
                  <c:v>24.323067301405104</c:v>
                </c:pt>
                <c:pt idx="114">
                  <c:v>23.039001864179706</c:v>
                </c:pt>
                <c:pt idx="115">
                  <c:v>21.767303549334382</c:v>
                </c:pt>
                <c:pt idx="116">
                  <c:v>20.511031339307699</c:v>
                </c:pt>
                <c:pt idx="117">
                  <c:v>19.273274185591994</c:v>
                </c:pt>
                <c:pt idx="118">
                  <c:v>18.057129647965862</c:v>
                </c:pt>
                <c:pt idx="119">
                  <c:v>16.865680540226066</c:v>
                </c:pt>
                <c:pt idx="120">
                  <c:v>15.701969691773147</c:v>
                </c:pt>
                <c:pt idx="121">
                  <c:v>14.568972958810919</c:v>
                </c:pt>
                <c:pt idx="122">
                  <c:v>13.469570663222571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BAD-4147-9B27-E9E775B250DA}"/>
            </c:ext>
          </c:extLst>
        </c:ser>
        <c:ser>
          <c:idx val="2"/>
          <c:order val="2"/>
          <c:tx>
            <c:v>Ct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Taul1!$A$13:$A$135</c:f>
              <c:numCache>
                <c:formatCode>General</c:formatCode>
                <c:ptCount val="123"/>
                <c:pt idx="0">
                  <c:v>0</c:v>
                </c:pt>
                <c:pt idx="1">
                  <c:v>1.0500000000000001E-2</c:v>
                </c:pt>
                <c:pt idx="2">
                  <c:v>2.1525000000000002E-2</c:v>
                </c:pt>
                <c:pt idx="3">
                  <c:v>3.3101250000000006E-2</c:v>
                </c:pt>
                <c:pt idx="4">
                  <c:v>4.5256312500000007E-2</c:v>
                </c:pt>
                <c:pt idx="5">
                  <c:v>5.8019128125000013E-2</c:v>
                </c:pt>
                <c:pt idx="6">
                  <c:v>7.1420084531250011E-2</c:v>
                </c:pt>
                <c:pt idx="7">
                  <c:v>8.5491088757812514E-2</c:v>
                </c:pt>
                <c:pt idx="8">
                  <c:v>0.10026564319570314</c:v>
                </c:pt>
                <c:pt idx="9">
                  <c:v>0.1157789253554883</c:v>
                </c:pt>
                <c:pt idx="10">
                  <c:v>0.13206787162326272</c:v>
                </c:pt>
                <c:pt idx="11">
                  <c:v>0.14917126520442586</c:v>
                </c:pt>
                <c:pt idx="12">
                  <c:v>0.16712982846464716</c:v>
                </c:pt>
                <c:pt idx="13">
                  <c:v>0.18598631988787953</c:v>
                </c:pt>
                <c:pt idx="14">
                  <c:v>0.20578563588227353</c:v>
                </c:pt>
                <c:pt idx="15">
                  <c:v>0.22657491767638721</c:v>
                </c:pt>
                <c:pt idx="16">
                  <c:v>0.2484036635602066</c:v>
                </c:pt>
                <c:pt idx="17">
                  <c:v>0.27132384673821697</c:v>
                </c:pt>
                <c:pt idx="18">
                  <c:v>0.29539003907512784</c:v>
                </c:pt>
                <c:pt idx="19">
                  <c:v>0.32065954102888428</c:v>
                </c:pt>
                <c:pt idx="20">
                  <c:v>0.34719251808032853</c:v>
                </c:pt>
                <c:pt idx="21">
                  <c:v>0.375052143984345</c:v>
                </c:pt>
                <c:pt idx="22">
                  <c:v>0.40430475118356229</c:v>
                </c:pt>
                <c:pt idx="23">
                  <c:v>0.43501998874274045</c:v>
                </c:pt>
                <c:pt idx="24">
                  <c:v>0.4672709881798775</c:v>
                </c:pt>
                <c:pt idx="25">
                  <c:v>0.50113453758887139</c:v>
                </c:pt>
                <c:pt idx="26">
                  <c:v>0.53669126446831494</c:v>
                </c:pt>
                <c:pt idx="27">
                  <c:v>0.57402582769173072</c:v>
                </c:pt>
                <c:pt idx="28">
                  <c:v>0.61322711907631733</c:v>
                </c:pt>
                <c:pt idx="29">
                  <c:v>0.6543884750301332</c:v>
                </c:pt>
                <c:pt idx="30">
                  <c:v>0.69760789878163987</c:v>
                </c:pt>
                <c:pt idx="31">
                  <c:v>0.74298829372072195</c:v>
                </c:pt>
                <c:pt idx="32">
                  <c:v>0.79063770840675807</c:v>
                </c:pt>
                <c:pt idx="33">
                  <c:v>0.84066959382709605</c:v>
                </c:pt>
                <c:pt idx="34">
                  <c:v>0.89320307351845085</c:v>
                </c:pt>
                <c:pt idx="35">
                  <c:v>0.94836322719437349</c:v>
                </c:pt>
                <c:pt idx="36">
                  <c:v>1.0062813885540922</c:v>
                </c:pt>
                <c:pt idx="37">
                  <c:v>1.0670954579817968</c:v>
                </c:pt>
                <c:pt idx="38">
                  <c:v>1.1309502308808868</c:v>
                </c:pt>
                <c:pt idx="39">
                  <c:v>1.1979977424249311</c:v>
                </c:pt>
                <c:pt idx="40">
                  <c:v>1.2683976295461776</c:v>
                </c:pt>
                <c:pt idx="41">
                  <c:v>1.3423175110234866</c:v>
                </c:pt>
                <c:pt idx="42">
                  <c:v>1.4199333865746611</c:v>
                </c:pt>
                <c:pt idx="43">
                  <c:v>1.5014300559033942</c:v>
                </c:pt>
                <c:pt idx="44">
                  <c:v>1.587001558698564</c:v>
                </c:pt>
                <c:pt idx="45">
                  <c:v>1.6768516366334922</c:v>
                </c:pt>
                <c:pt idx="46">
                  <c:v>1.771194218465167</c:v>
                </c:pt>
                <c:pt idx="47">
                  <c:v>1.8702539293884255</c:v>
                </c:pt>
                <c:pt idx="48">
                  <c:v>1.974266625857847</c:v>
                </c:pt>
                <c:pt idx="49">
                  <c:v>2.0834799571507392</c:v>
                </c:pt>
                <c:pt idx="50">
                  <c:v>2.198153955008276</c:v>
                </c:pt>
                <c:pt idx="51">
                  <c:v>2.3185616527586896</c:v>
                </c:pt>
                <c:pt idx="52">
                  <c:v>2.4449897353966241</c:v>
                </c:pt>
                <c:pt idx="53">
                  <c:v>2.5777392221664552</c:v>
                </c:pt>
                <c:pt idx="54">
                  <c:v>2.717126183274778</c:v>
                </c:pt>
                <c:pt idx="55">
                  <c:v>2.8634824924385169</c:v>
                </c:pt>
                <c:pt idx="56">
                  <c:v>3.0171566170604427</c:v>
                </c:pt>
                <c:pt idx="57">
                  <c:v>3.1785144479134648</c:v>
                </c:pt>
                <c:pt idx="58">
                  <c:v>3.3479401703091378</c:v>
                </c:pt>
                <c:pt idx="59">
                  <c:v>3.5258371788245948</c:v>
                </c:pt>
                <c:pt idx="60">
                  <c:v>3.7126290377658244</c:v>
                </c:pt>
                <c:pt idx="61">
                  <c:v>3.9087604896541155</c:v>
                </c:pt>
                <c:pt idx="62">
                  <c:v>4.1146985141368209</c:v>
                </c:pt>
                <c:pt idx="63">
                  <c:v>4.3309334398436619</c:v>
                </c:pt>
                <c:pt idx="64">
                  <c:v>4.5579801118358452</c:v>
                </c:pt>
                <c:pt idx="65">
                  <c:v>4.7963791174276373</c:v>
                </c:pt>
                <c:pt idx="66">
                  <c:v>5.0466980732990194</c:v>
                </c:pt>
                <c:pt idx="67">
                  <c:v>5.3095329769639701</c:v>
                </c:pt>
                <c:pt idx="68">
                  <c:v>5.5855096258121684</c:v>
                </c:pt>
                <c:pt idx="69">
                  <c:v>5.8752851071027772</c:v>
                </c:pt>
                <c:pt idx="70">
                  <c:v>6.1795493624579159</c:v>
                </c:pt>
                <c:pt idx="71">
                  <c:v>6.4990268305808119</c:v>
                </c:pt>
                <c:pt idx="72">
                  <c:v>6.8344781721098524</c:v>
                </c:pt>
                <c:pt idx="73">
                  <c:v>7.186702080715345</c:v>
                </c:pt>
                <c:pt idx="74">
                  <c:v>7.5565371847511127</c:v>
                </c:pt>
                <c:pt idx="75">
                  <c:v>7.9448640439886686</c:v>
                </c:pt>
                <c:pt idx="76">
                  <c:v>8.3526072461881018</c:v>
                </c:pt>
                <c:pt idx="77">
                  <c:v>8.7807376084975068</c:v>
                </c:pt>
                <c:pt idx="78">
                  <c:v>9.2302744889223831</c:v>
                </c:pt>
                <c:pt idx="79">
                  <c:v>9.7022882133685027</c:v>
                </c:pt>
                <c:pt idx="80">
                  <c:v>10.197902624036928</c:v>
                </c:pt>
                <c:pt idx="81">
                  <c:v>10.718297755238774</c:v>
                </c:pt>
                <c:pt idx="82">
                  <c:v>11.264712643000713</c:v>
                </c:pt>
                <c:pt idx="83">
                  <c:v>11.83844827515075</c:v>
                </c:pt>
                <c:pt idx="84">
                  <c:v>12.440870688908287</c:v>
                </c:pt>
                <c:pt idx="85">
                  <c:v>13.073414223353701</c:v>
                </c:pt>
                <c:pt idx="86">
                  <c:v>13.737584934521387</c:v>
                </c:pt>
                <c:pt idx="87">
                  <c:v>14.434964181247457</c:v>
                </c:pt>
                <c:pt idx="88">
                  <c:v>15.16721239030983</c:v>
                </c:pt>
                <c:pt idx="89">
                  <c:v>15.936073009825321</c:v>
                </c:pt>
                <c:pt idx="90">
                  <c:v>16.743376660316589</c:v>
                </c:pt>
                <c:pt idx="91">
                  <c:v>17.59104549333242</c:v>
                </c:pt>
                <c:pt idx="92">
                  <c:v>18.481097767999042</c:v>
                </c:pt>
                <c:pt idx="93">
                  <c:v>19.415652656398997</c:v>
                </c:pt>
                <c:pt idx="94">
                  <c:v>20.396935289218948</c:v>
                </c:pt>
                <c:pt idx="95">
                  <c:v>21.4272820536799</c:v>
                </c:pt>
                <c:pt idx="96">
                  <c:v>22.509146156363897</c:v>
                </c:pt>
                <c:pt idx="97">
                  <c:v>23.645103464182096</c:v>
                </c:pt>
                <c:pt idx="98">
                  <c:v>24.837858637391204</c:v>
                </c:pt>
                <c:pt idx="99">
                  <c:v>26.090251569260765</c:v>
                </c:pt>
                <c:pt idx="100">
                  <c:v>27.405264147723805</c:v>
                </c:pt>
                <c:pt idx="101">
                  <c:v>28.786027355109997</c:v>
                </c:pt>
                <c:pt idx="102">
                  <c:v>30.235828722865499</c:v>
                </c:pt>
                <c:pt idx="103">
                  <c:v>31.758120159008776</c:v>
                </c:pt>
                <c:pt idx="104">
                  <c:v>33.35652616695922</c:v>
                </c:pt>
                <c:pt idx="105">
                  <c:v>35.034852475307183</c:v>
                </c:pt>
                <c:pt idx="106">
                  <c:v>36.797095099072543</c:v>
                </c:pt>
                <c:pt idx="107">
                  <c:v>38.647449854026171</c:v>
                </c:pt>
                <c:pt idx="108">
                  <c:v>40.590322346727476</c:v>
                </c:pt>
                <c:pt idx="109">
                  <c:v>42.630338464063847</c:v>
                </c:pt>
                <c:pt idx="110">
                  <c:v>44.772355387267041</c:v>
                </c:pt>
                <c:pt idx="111">
                  <c:v>47.021473156630393</c:v>
                </c:pt>
                <c:pt idx="112">
                  <c:v>49.383046814461913</c:v>
                </c:pt>
                <c:pt idx="113">
                  <c:v>51.862699155185013</c:v>
                </c:pt>
                <c:pt idx="114">
                  <c:v>54.46633411294426</c:v>
                </c:pt>
                <c:pt idx="115">
                  <c:v>57.200150818591474</c:v>
                </c:pt>
                <c:pt idx="116">
                  <c:v>60.070658359521047</c:v>
                </c:pt>
                <c:pt idx="117">
                  <c:v>63.0846912774971</c:v>
                </c:pt>
                <c:pt idx="118">
                  <c:v>66.249425841371959</c:v>
                </c:pt>
                <c:pt idx="119">
                  <c:v>69.57239713344056</c:v>
                </c:pt>
                <c:pt idx="120">
                  <c:v>73.061516990112594</c:v>
                </c:pt>
                <c:pt idx="121">
                  <c:v>76.725092839618227</c:v>
                </c:pt>
                <c:pt idx="122">
                  <c:v>80.57184748159915</c:v>
                </c:pt>
              </c:numCache>
            </c:numRef>
          </c:xVal>
          <c:yVal>
            <c:numRef>
              <c:f>Taul1!$G$13:$G$135</c:f>
              <c:numCache>
                <c:formatCode>General</c:formatCode>
                <c:ptCount val="123"/>
                <c:pt idx="0">
                  <c:v>0</c:v>
                </c:pt>
                <c:pt idx="1">
                  <c:v>1.1790110610487192E-3</c:v>
                </c:pt>
                <c:pt idx="2">
                  <c:v>4.9384301629852171E-3</c:v>
                </c:pt>
                <c:pt idx="3">
                  <c:v>1.1629779082079445E-2</c:v>
                </c:pt>
                <c:pt idx="4">
                  <c:v>2.1639695323728964E-2</c:v>
                </c:pt>
                <c:pt idx="5">
                  <c:v>3.5392737473823592E-2</c:v>
                </c:pt>
                <c:pt idx="6">
                  <c:v>5.3354336998531628E-2</c:v>
                </c:pt>
                <c:pt idx="7">
                  <c:v>7.6033891737751588E-2</c:v>
                </c:pt>
                <c:pt idx="8">
                  <c:v>0.10398799348736551</c:v>
                </c:pt>
                <c:pt idx="9">
                  <c:v>0.13782377870446255</c:v>
                </c:pt>
                <c:pt idx="10">
                  <c:v>0.17820238743883465</c:v>
                </c:pt>
                <c:pt idx="11">
                  <c:v>0.22584251103166569</c:v>
                </c:pt>
                <c:pt idx="12">
                  <c:v>0.2815240038651613</c:v>
                </c:pt>
                <c:pt idx="13">
                  <c:v>0.34609152843117236</c:v>
                </c:pt>
                <c:pt idx="14">
                  <c:v>0.42045819615013652</c:v>
                </c:pt>
                <c:pt idx="15">
                  <c:v>0.50560915865467337</c:v>
                </c:pt>
                <c:pt idx="16">
                  <c:v>0.60260509560163322</c:v>
                </c:pt>
                <c:pt idx="17">
                  <c:v>0.71258553544828851</c:v>
                </c:pt>
                <c:pt idx="18">
                  <c:v>0.83677193499185698</c:v>
                </c:pt>
                <c:pt idx="19">
                  <c:v>0.97647043181394755</c:v>
                </c:pt>
                <c:pt idx="20">
                  <c:v>1.1330741711038954</c:v>
                </c:pt>
                <c:pt idx="21">
                  <c:v>1.3080650946989696</c:v>
                </c:pt>
                <c:pt idx="22">
                  <c:v>1.5030150656550023</c:v>
                </c:pt>
                <c:pt idx="23">
                  <c:v>1.7195861863753295</c:v>
                </c:pt>
                <c:pt idx="24">
                  <c:v>1.9595301524633795</c:v>
                </c:pt>
                <c:pt idx="25">
                  <c:v>2.2246864682774645</c:v>
                </c:pt>
                <c:pt idx="26">
                  <c:v>2.5169793339882167</c:v>
                </c:pt>
                <c:pt idx="27">
                  <c:v>2.8384129981956576</c:v>
                </c:pt>
                <c:pt idx="28">
                  <c:v>3.1910653553862875</c:v>
                </c:pt>
                <c:pt idx="29">
                  <c:v>3.5770795543526486</c:v>
                </c:pt>
                <c:pt idx="30">
                  <c:v>3.9986533729422296</c:v>
                </c:pt>
                <c:pt idx="31">
                  <c:v>4.4580261070764777</c:v>
                </c:pt>
                <c:pt idx="32">
                  <c:v>4.9574627189628959</c:v>
                </c:pt>
                <c:pt idx="33">
                  <c:v>5.4992349920492485</c:v>
                </c:pt>
                <c:pt idx="34">
                  <c:v>6.0855994499303243</c:v>
                </c:pt>
                <c:pt idx="35">
                  <c:v>6.7187718146539872</c:v>
                </c:pt>
                <c:pt idx="36">
                  <c:v>7.4008978083539931</c:v>
                </c:pt>
                <c:pt idx="37">
                  <c:v>8.1340201426327958</c:v>
                </c:pt>
                <c:pt idx="38">
                  <c:v>8.9200415944535898</c:v>
                </c:pt>
                <c:pt idx="39">
                  <c:v>9.7606841372966446</c:v>
                </c:pt>
                <c:pt idx="40">
                  <c:v>10.657444183718276</c:v>
                </c:pt>
                <c:pt idx="41">
                  <c:v>11.611544101752893</c:v>
                </c:pt>
                <c:pt idx="42">
                  <c:v>12.623880294019175</c:v>
                </c:pt>
                <c:pt idx="43">
                  <c:v>13.694968275640223</c:v>
                </c:pt>
                <c:pt idx="44">
                  <c:v>14.824885355194906</c:v>
                </c:pt>
                <c:pt idx="45">
                  <c:v>16.013211711021647</c:v>
                </c:pt>
                <c:pt idx="46">
                  <c:v>17.258970861308107</c:v>
                </c:pt>
                <c:pt idx="47">
                  <c:v>18.560570747152649</c:v>
                </c:pt>
                <c:pt idx="48">
                  <c:v>19.915746878183288</c:v>
                </c:pt>
                <c:pt idx="49">
                  <c:v>21.321509223500303</c:v>
                </c:pt>
                <c:pt idx="50">
                  <c:v>22.774094757738371</c:v>
                </c:pt>
                <c:pt idx="51">
                  <c:v>24.268927781768646</c:v>
                </c:pt>
                <c:pt idx="52">
                  <c:v>25.800590316573761</c:v>
                </c:pt>
                <c:pt idx="53">
                  <c:v>27.362805001536024</c:v>
                </c:pt>
                <c:pt idx="54">
                  <c:v>28.948432997279767</c:v>
                </c:pt>
                <c:pt idx="55">
                  <c:v>30.549489379353382</c:v>
                </c:pt>
                <c:pt idx="56">
                  <c:v>32.157178392778093</c:v>
                </c:pt>
                <c:pt idx="57">
                  <c:v>33.761950699503458</c:v>
                </c:pt>
                <c:pt idx="58">
                  <c:v>35.353584373439332</c:v>
                </c:pt>
                <c:pt idx="59">
                  <c:v>36.921290866654992</c:v>
                </c:pt>
                <c:pt idx="60">
                  <c:v>38.453846476490234</c:v>
                </c:pt>
                <c:pt idx="61">
                  <c:v>39.939748985091086</c:v>
                </c:pt>
                <c:pt idx="62">
                  <c:v>41.367398128333299</c:v>
                </c:pt>
                <c:pt idx="63">
                  <c:v>42.725297400199949</c:v>
                </c:pt>
                <c:pt idx="64">
                  <c:v>44.002273445197659</c:v>
                </c:pt>
                <c:pt idx="65">
                  <c:v>45.187707984232716</c:v>
                </c:pt>
                <c:pt idx="66">
                  <c:v>46.271775923008143</c:v>
                </c:pt>
                <c:pt idx="67">
                  <c:v>47.245682085731787</c:v>
                </c:pt>
                <c:pt idx="68">
                  <c:v>48.101887992495975</c:v>
                </c:pt>
                <c:pt idx="69">
                  <c:v>48.834319356145571</c:v>
                </c:pt>
                <c:pt idx="70">
                  <c:v>49.438544616008578</c:v>
                </c:pt>
                <c:pt idx="71">
                  <c:v>49.911914947787814</c:v>
                </c:pt>
                <c:pt idx="72">
                  <c:v>50.253656871785097</c:v>
                </c:pt>
                <c:pt idx="73">
                  <c:v>50.464909879418833</c:v>
                </c:pt>
                <c:pt idx="74">
                  <c:v>50.548703426982343</c:v>
                </c:pt>
                <c:pt idx="75">
                  <c:v>50.509870174206547</c:v>
                </c:pt>
                <c:pt idx="76">
                  <c:v>50.354895386378054</c:v>
                </c:pt>
                <c:pt idx="77">
                  <c:v>50.091705826316492</c:v>
                </c:pt>
                <c:pt idx="78">
                  <c:v>49.729405033108669</c:v>
                </c:pt>
                <c:pt idx="79">
                  <c:v>49.277965366429171</c:v>
                </c:pt>
                <c:pt idx="80">
                  <c:v>48.747890304829241</c:v>
                </c:pt>
                <c:pt idx="81">
                  <c:v>48.149862931223801</c:v>
                </c:pt>
                <c:pt idx="82">
                  <c:v>47.494398047441386</c:v>
                </c:pt>
                <c:pt idx="83">
                  <c:v>46.791515714006174</c:v>
                </c:pt>
                <c:pt idx="84">
                  <c:v>46.050453078746564</c:v>
                </c:pt>
                <c:pt idx="85">
                  <c:v>45.279429118507757</c:v>
                </c:pt>
                <c:pt idx="86">
                  <c:v>44.485473482277072</c:v>
                </c:pt>
                <c:pt idx="87">
                  <c:v>43.67432623451279</c:v>
                </c:pt>
                <c:pt idx="88">
                  <c:v>42.85041031639004</c:v>
                </c:pt>
                <c:pt idx="89">
                  <c:v>42.016873418980417</c:v>
                </c:pt>
                <c:pt idx="90">
                  <c:v>41.175691184206123</c:v>
                </c:pt>
                <c:pt idx="91">
                  <c:v>40.327819685899691</c:v>
                </c:pt>
                <c:pt idx="92">
                  <c:v>39.473382383647497</c:v>
                </c:pt>
                <c:pt idx="93">
                  <c:v>38.611875441364091</c:v>
                </c:pt>
                <c:pt idx="94">
                  <c:v>37.742375543741247</c:v>
                </c:pt>
                <c:pt idx="95">
                  <c:v>36.863736023710636</c:v>
                </c:pt>
                <c:pt idx="96">
                  <c:v>35.974759957403236</c:v>
                </c:pt>
                <c:pt idx="97">
                  <c:v>35.074342482786847</c:v>
                </c:pt>
                <c:pt idx="98">
                  <c:v>34.161578477312553</c:v>
                </c:pt>
                <c:pt idx="99">
                  <c:v>33.235835413784891</c:v>
                </c:pt>
                <c:pt idx="100">
                  <c:v>32.29679429922146</c:v>
                </c:pt>
                <c:pt idx="101">
                  <c:v>31.344463811732268</c:v>
                </c:pt>
                <c:pt idx="102">
                  <c:v>30.379173964087155</c:v>
                </c:pt>
                <c:pt idx="103">
                  <c:v>29.401555874511079</c:v>
                </c:pt>
                <c:pt idx="104">
                  <c:v>28.412513679662354</c:v>
                </c:pt>
                <c:pt idx="105">
                  <c:v>27.413193529133782</c:v>
                </c:pt>
                <c:pt idx="106">
                  <c:v>26.404953231131319</c:v>
                </c:pt>
                <c:pt idx="107">
                  <c:v>25.389334728551937</c:v>
                </c:pt>
                <c:pt idx="108">
                  <c:v>24.368040366833856</c:v>
                </c:pt>
                <c:pt idx="109">
                  <c:v>23.342912984257683</c:v>
                </c:pt>
                <c:pt idx="110">
                  <c:v>22.315919248461491</c:v>
                </c:pt>
                <c:pt idx="111">
                  <c:v>21.289135353802259</c:v>
                </c:pt>
                <c:pt idx="112">
                  <c:v>20.264734118174818</c:v>
                </c:pt>
                <c:pt idx="113">
                  <c:v>19.244972595787846</c:v>
                </c:pt>
                <c:pt idx="114">
                  <c:v>18.232179480356375</c:v>
                </c:pt>
                <c:pt idx="115">
                  <c:v>17.228741754372425</c:v>
                </c:pt>
                <c:pt idx="116">
                  <c:v>16.237090208981062</c:v>
                </c:pt>
                <c:pt idx="117">
                  <c:v>15.259683599039409</c:v>
                </c:pt>
                <c:pt idx="118">
                  <c:v>14.298991306696763</c:v>
                </c:pt>
                <c:pt idx="119">
                  <c:v>13.357474469917547</c:v>
                </c:pt>
                <c:pt idx="120">
                  <c:v>12.437565598503099</c:v>
                </c:pt>
                <c:pt idx="121">
                  <c:v>11.541646757931247</c:v>
                </c:pt>
                <c:pt idx="122">
                  <c:v>10.672026457635887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BAD-4147-9B27-E9E775B250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579360"/>
        <c:axId val="402779216"/>
      </c:scatterChart>
      <c:valAx>
        <c:axId val="516579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402779216"/>
        <c:crosses val="autoZero"/>
        <c:crossBetween val="midCat"/>
      </c:valAx>
      <c:valAx>
        <c:axId val="402779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5165793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609599</xdr:colOff>
      <xdr:row>1</xdr:row>
      <xdr:rowOff>28575</xdr:rowOff>
    </xdr:from>
    <xdr:to>
      <xdr:col>18</xdr:col>
      <xdr:colOff>85724</xdr:colOff>
      <xdr:row>41</xdr:row>
      <xdr:rowOff>47625</xdr:rowOff>
    </xdr:to>
    <xdr:graphicFrame macro="">
      <xdr:nvGraphicFramePr>
        <xdr:cNvPr id="2" name="Kaavio 1">
          <a:extLst>
            <a:ext uri="{FF2B5EF4-FFF2-40B4-BE49-F238E27FC236}">
              <a16:creationId xmlns:a16="http://schemas.microsoft.com/office/drawing/2014/main" id="{0F6C0771-BBAE-46A6-8FE5-72F0BED6A7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6EEC3-8A3D-470C-80A8-E76C95730229}">
  <dimension ref="A1:H135"/>
  <sheetViews>
    <sheetView tabSelected="1" workbookViewId="0"/>
  </sheetViews>
  <sheetFormatPr defaultRowHeight="15" x14ac:dyDescent="0.25"/>
  <sheetData>
    <row r="1" spans="1:8" x14ac:dyDescent="0.25">
      <c r="A1" t="s">
        <v>19</v>
      </c>
    </row>
    <row r="6" spans="1:8" x14ac:dyDescent="0.25">
      <c r="B6" t="s">
        <v>0</v>
      </c>
      <c r="E6" t="s">
        <v>8</v>
      </c>
      <c r="G6" t="s">
        <v>14</v>
      </c>
    </row>
    <row r="7" spans="1:8" x14ac:dyDescent="0.25">
      <c r="B7" t="s">
        <v>1</v>
      </c>
      <c r="C7">
        <v>100</v>
      </c>
      <c r="E7" t="s">
        <v>9</v>
      </c>
      <c r="F7">
        <v>0.1</v>
      </c>
      <c r="G7" t="s">
        <v>15</v>
      </c>
      <c r="H7">
        <v>0.2</v>
      </c>
    </row>
    <row r="8" spans="1:8" x14ac:dyDescent="0.25">
      <c r="B8" t="s">
        <v>3</v>
      </c>
      <c r="C8">
        <v>0.4</v>
      </c>
      <c r="E8" t="s">
        <v>10</v>
      </c>
      <c r="F8">
        <v>0.05</v>
      </c>
      <c r="G8" t="s">
        <v>16</v>
      </c>
      <c r="H8">
        <v>0.4</v>
      </c>
    </row>
    <row r="9" spans="1:8" x14ac:dyDescent="0.25">
      <c r="B9" t="s">
        <v>2</v>
      </c>
      <c r="C9">
        <v>20</v>
      </c>
      <c r="G9" t="s">
        <v>10</v>
      </c>
      <c r="H9">
        <v>0.6</v>
      </c>
    </row>
    <row r="10" spans="1:8" x14ac:dyDescent="0.25">
      <c r="B10" t="s">
        <v>4</v>
      </c>
      <c r="C10">
        <v>0.02</v>
      </c>
    </row>
    <row r="12" spans="1:8" x14ac:dyDescent="0.25">
      <c r="A12" t="s">
        <v>5</v>
      </c>
      <c r="B12" t="s">
        <v>7</v>
      </c>
      <c r="C12" t="s">
        <v>6</v>
      </c>
      <c r="D12" t="s">
        <v>12</v>
      </c>
      <c r="E12" t="s">
        <v>11</v>
      </c>
      <c r="F12" t="s">
        <v>13</v>
      </c>
      <c r="G12" t="s">
        <v>17</v>
      </c>
      <c r="H12" t="s">
        <v>18</v>
      </c>
    </row>
    <row r="13" spans="1:8" x14ac:dyDescent="0.25">
      <c r="A13">
        <v>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</row>
    <row r="14" spans="1:8" x14ac:dyDescent="0.25">
      <c r="A14">
        <f>(A13+0.01)*1.05</f>
        <v>1.0500000000000001E-2</v>
      </c>
      <c r="B14">
        <f>A14-A13</f>
        <v>1.0500000000000001E-2</v>
      </c>
      <c r="C14">
        <f>(C$7*$A14-C$9)*EXP(-C$8*$A14)+C$9*EXP(-C$10*$A14)</f>
        <v>1.125223535718245</v>
      </c>
      <c r="D14">
        <f>D13+$B14*(C13+C14)/2</f>
        <v>5.9074235625207862E-3</v>
      </c>
      <c r="E14">
        <f>(F$7*D14-F$8*(F13+($B14/2)*E13))/(1+F$8*$B14/2)</f>
        <v>5.9058732707872039E-4</v>
      </c>
      <c r="F14">
        <f>F13+$B14*(E13+E14)/2</f>
        <v>3.1005834671632824E-6</v>
      </c>
      <c r="G14">
        <f>(H$7*D14+H$8*F14-H$9*(H13+($B14/2)*G13))/(1+H$9*$B14/2)</f>
        <v>1.1790110610487192E-3</v>
      </c>
      <c r="H14">
        <f>H13+$B14*(G13+G14)/2</f>
        <v>6.1898080705057764E-6</v>
      </c>
    </row>
    <row r="15" spans="1:8" x14ac:dyDescent="0.25">
      <c r="A15">
        <f t="shared" ref="A15:A78" si="0">(A14+0.01)*1.05</f>
        <v>2.1525000000000002E-2</v>
      </c>
      <c r="B15">
        <f t="shared" ref="B15:B78" si="1">A15-A14</f>
        <v>1.1025000000000002E-2</v>
      </c>
      <c r="C15">
        <f t="shared" ref="C15:C78" si="2">(C$7*$A15-C$9)*EXP(-C$8*$A15)+C$9*EXP(-C$10*$A15)</f>
        <v>2.2968991862387327</v>
      </c>
      <c r="D15">
        <f t="shared" ref="D15:D78" si="3">D14+$B15*(C14+C15)/2</f>
        <v>2.4771875067308626E-2</v>
      </c>
      <c r="E15">
        <f t="shared" ref="E15:E28" si="4">(F$7*D15-F$8*(F14+($B15/2)*E14))/(1+F$8*$B15/2)</f>
        <v>2.4761871978290768E-3</v>
      </c>
      <c r="F15">
        <f t="shared" ref="F15:F28" si="5">F14+$B15*(E14+E15)/2</f>
        <v>2.0006178035717521E-5</v>
      </c>
      <c r="G15">
        <f t="shared" ref="G15:G39" si="6">(H$7*D15+H$8*F15-H$9*(H14+($B15/2)*G14))/(1+H$9*$B15/2)</f>
        <v>4.9384301629852171E-3</v>
      </c>
      <c r="H15">
        <f t="shared" ref="H15:H39" si="7">H14+$B15*(G14+G15)/2</f>
        <v>3.9912202817992862E-5</v>
      </c>
    </row>
    <row r="16" spans="1:8" x14ac:dyDescent="0.25">
      <c r="A16">
        <f t="shared" si="0"/>
        <v>3.3101250000000006E-2</v>
      </c>
      <c r="B16">
        <f t="shared" si="1"/>
        <v>1.1576250000000003E-2</v>
      </c>
      <c r="C16">
        <f t="shared" si="2"/>
        <v>3.5164146491854673</v>
      </c>
      <c r="D16">
        <f t="shared" si="3"/>
        <v>5.8420062210973331E-2</v>
      </c>
      <c r="E16">
        <f t="shared" si="4"/>
        <v>5.8385995609401414E-3</v>
      </c>
      <c r="F16">
        <f t="shared" si="5"/>
        <v>6.8133203143818614E-5</v>
      </c>
      <c r="G16">
        <f t="shared" si="6"/>
        <v>1.1629779082079445E-2</v>
      </c>
      <c r="H16">
        <f t="shared" si="7"/>
        <v>1.358110689545828E-4</v>
      </c>
    </row>
    <row r="17" spans="1:8" x14ac:dyDescent="0.25">
      <c r="A17">
        <f t="shared" si="0"/>
        <v>4.5256312500000007E-2</v>
      </c>
      <c r="B17">
        <f t="shared" si="1"/>
        <v>1.2155062500000001E-2</v>
      </c>
      <c r="C17">
        <f t="shared" si="2"/>
        <v>4.7851418065578244</v>
      </c>
      <c r="D17">
        <f t="shared" si="3"/>
        <v>0.10887303099439244</v>
      </c>
      <c r="E17">
        <f t="shared" si="4"/>
        <v>1.0878816408383412E-2</v>
      </c>
      <c r="F17">
        <f t="shared" si="5"/>
        <v>1.6973382111663154E-4</v>
      </c>
      <c r="G17">
        <f t="shared" si="6"/>
        <v>2.1639695323728964E-2</v>
      </c>
      <c r="H17">
        <f t="shared" si="7"/>
        <v>3.380073393269586E-4</v>
      </c>
    </row>
    <row r="18" spans="1:8" x14ac:dyDescent="0.25">
      <c r="A18">
        <f t="shared" si="0"/>
        <v>5.8019128125000013E-2</v>
      </c>
      <c r="B18">
        <f t="shared" si="1"/>
        <v>1.2762815625000007E-2</v>
      </c>
      <c r="C18">
        <f t="shared" si="2"/>
        <v>6.1044287742686141</v>
      </c>
      <c r="D18">
        <f t="shared" si="3"/>
        <v>0.17836382177364846</v>
      </c>
      <c r="E18">
        <f t="shared" si="4"/>
        <v>1.7818738946112071E-2</v>
      </c>
      <c r="F18">
        <f t="shared" si="5"/>
        <v>3.5286462505546034E-4</v>
      </c>
      <c r="G18">
        <f t="shared" si="6"/>
        <v>3.5392737473823592E-2</v>
      </c>
      <c r="H18">
        <f t="shared" si="7"/>
        <v>7.0195455154714191E-4</v>
      </c>
    </row>
    <row r="19" spans="1:8" x14ac:dyDescent="0.25">
      <c r="A19">
        <f t="shared" si="0"/>
        <v>7.1420084531250011E-2</v>
      </c>
      <c r="B19">
        <f t="shared" si="1"/>
        <v>1.3400956406249998E-2</v>
      </c>
      <c r="C19">
        <f t="shared" si="2"/>
        <v>7.4755910472761009</v>
      </c>
      <c r="D19">
        <f t="shared" si="3"/>
        <v>0.26935644858591423</v>
      </c>
      <c r="E19">
        <f t="shared" si="4"/>
        <v>2.6903018769199809E-2</v>
      </c>
      <c r="F19">
        <f t="shared" si="5"/>
        <v>6.5252178783234481E-4</v>
      </c>
      <c r="G19">
        <f t="shared" si="6"/>
        <v>5.3354336998531628E-2</v>
      </c>
      <c r="H19">
        <f t="shared" si="7"/>
        <v>1.296602389640269E-3</v>
      </c>
    </row>
    <row r="20" spans="1:8" x14ac:dyDescent="0.25">
      <c r="A20">
        <f t="shared" si="0"/>
        <v>8.5491088757812514E-2</v>
      </c>
      <c r="B20">
        <f t="shared" si="1"/>
        <v>1.4071004226562503E-2</v>
      </c>
      <c r="C20">
        <f t="shared" si="2"/>
        <v>8.8999016746292554</v>
      </c>
      <c r="D20">
        <f t="shared" si="3"/>
        <v>0.3845662622369011</v>
      </c>
      <c r="E20">
        <f t="shared" si="4"/>
        <v>3.8401027796417582E-2</v>
      </c>
      <c r="F20">
        <f t="shared" si="5"/>
        <v>1.1119685454505633E-3</v>
      </c>
      <c r="G20">
        <f t="shared" si="6"/>
        <v>7.6033891737751588E-2</v>
      </c>
      <c r="H20">
        <f t="shared" si="7"/>
        <v>2.2069135463481078E-3</v>
      </c>
    </row>
    <row r="21" spans="1:8" x14ac:dyDescent="0.25">
      <c r="A21">
        <f t="shared" si="0"/>
        <v>0.10026564319570314</v>
      </c>
      <c r="B21">
        <f t="shared" si="1"/>
        <v>1.4774554437890622E-2</v>
      </c>
      <c r="C21">
        <f t="shared" si="2"/>
        <v>10.378580397470508</v>
      </c>
      <c r="D21">
        <f t="shared" si="3"/>
        <v>0.52698175366396927</v>
      </c>
      <c r="E21">
        <f t="shared" si="4"/>
        <v>5.2608961138226738E-2</v>
      </c>
      <c r="F21">
        <f t="shared" si="5"/>
        <v>1.7842845634039261E-3</v>
      </c>
      <c r="G21">
        <f t="shared" si="6"/>
        <v>0.10398799348736551</v>
      </c>
      <c r="H21">
        <f t="shared" si="7"/>
        <v>3.5367851179832028E-3</v>
      </c>
    </row>
    <row r="22" spans="1:8" x14ac:dyDescent="0.25">
      <c r="A22">
        <f t="shared" si="0"/>
        <v>0.1157789253554883</v>
      </c>
      <c r="B22">
        <f t="shared" si="1"/>
        <v>1.5513282159785161E-2</v>
      </c>
      <c r="C22">
        <f t="shared" si="2"/>
        <v>11.912781682387479</v>
      </c>
      <c r="D22">
        <f t="shared" si="3"/>
        <v>0.69988784849935537</v>
      </c>
      <c r="E22">
        <f t="shared" si="4"/>
        <v>6.9852076306078995E-2</v>
      </c>
      <c r="F22">
        <f t="shared" si="5"/>
        <v>2.7341708771306912E-3</v>
      </c>
      <c r="G22">
        <f t="shared" si="6"/>
        <v>0.13782377870446255</v>
      </c>
      <c r="H22">
        <f t="shared" si="7"/>
        <v>5.4124322437679624E-3</v>
      </c>
    </row>
    <row r="23" spans="1:8" x14ac:dyDescent="0.25">
      <c r="A23">
        <f t="shared" si="0"/>
        <v>0.13206787162326272</v>
      </c>
      <c r="B23">
        <f t="shared" si="1"/>
        <v>1.6288946267774426E-2</v>
      </c>
      <c r="C23">
        <f t="shared" si="2"/>
        <v>13.503581582619068</v>
      </c>
      <c r="D23">
        <f t="shared" si="3"/>
        <v>0.90689073627231909</v>
      </c>
      <c r="E23">
        <f t="shared" si="4"/>
        <v>9.0487071189421009E-2</v>
      </c>
      <c r="F23">
        <f t="shared" si="5"/>
        <v>4.0400487562181698E-3</v>
      </c>
      <c r="G23">
        <f t="shared" si="6"/>
        <v>0.17820238743883465</v>
      </c>
      <c r="H23">
        <f t="shared" si="7"/>
        <v>7.9862988635274225E-3</v>
      </c>
    </row>
    <row r="24" spans="1:8" x14ac:dyDescent="0.25">
      <c r="A24">
        <f t="shared" si="0"/>
        <v>0.14917126520442586</v>
      </c>
      <c r="B24">
        <f t="shared" si="1"/>
        <v>1.710339358116314E-2</v>
      </c>
      <c r="C24">
        <f t="shared" si="2"/>
        <v>15.151963360667665</v>
      </c>
      <c r="D24">
        <f t="shared" si="3"/>
        <v>1.1519442679961902</v>
      </c>
      <c r="E24">
        <f t="shared" si="4"/>
        <v>0.11490460199618846</v>
      </c>
      <c r="F24">
        <f t="shared" si="5"/>
        <v>5.7964960686117247E-3</v>
      </c>
      <c r="G24">
        <f t="shared" si="6"/>
        <v>0.22584251103166569</v>
      </c>
      <c r="H24">
        <f t="shared" si="7"/>
        <v>1.1441568325028456E-2</v>
      </c>
    </row>
    <row r="25" spans="1:8" x14ac:dyDescent="0.25">
      <c r="A25">
        <f t="shared" si="0"/>
        <v>0.16712982846464716</v>
      </c>
      <c r="B25">
        <f t="shared" si="1"/>
        <v>1.79585632602213E-2</v>
      </c>
      <c r="C25">
        <f t="shared" si="2"/>
        <v>16.858801808035196</v>
      </c>
      <c r="D25">
        <f t="shared" si="3"/>
        <v>1.4393779436413097</v>
      </c>
      <c r="E25">
        <f t="shared" si="4"/>
        <v>0.14353194083562046</v>
      </c>
      <c r="F25">
        <f t="shared" si="5"/>
        <v>8.1170705702106917E-3</v>
      </c>
      <c r="G25">
        <f t="shared" si="6"/>
        <v>0.2815240038651613</v>
      </c>
      <c r="H25">
        <f t="shared" si="7"/>
        <v>1.5997355151974795E-2</v>
      </c>
    </row>
    <row r="26" spans="1:8" x14ac:dyDescent="0.25">
      <c r="A26">
        <f t="shared" si="0"/>
        <v>0.18598631988787953</v>
      </c>
      <c r="B26">
        <f t="shared" si="1"/>
        <v>1.8856491423232369E-2</v>
      </c>
      <c r="C26">
        <f t="shared" si="2"/>
        <v>18.624846201296521</v>
      </c>
      <c r="D26">
        <f t="shared" si="3"/>
        <v>1.7739264958177896</v>
      </c>
      <c r="E26">
        <f t="shared" si="4"/>
        <v>0.1768357707781103</v>
      </c>
      <c r="F26">
        <f t="shared" si="5"/>
        <v>1.1137576073373139E-2</v>
      </c>
      <c r="G26">
        <f t="shared" si="6"/>
        <v>0.34609152843117236</v>
      </c>
      <c r="H26">
        <f t="shared" si="7"/>
        <v>2.1914668602891412E-2</v>
      </c>
    </row>
    <row r="27" spans="1:8" x14ac:dyDescent="0.25">
      <c r="A27">
        <f t="shared" si="0"/>
        <v>0.20578563588227353</v>
      </c>
      <c r="B27">
        <f t="shared" si="1"/>
        <v>1.9799315994393996E-2</v>
      </c>
      <c r="C27">
        <f t="shared" si="2"/>
        <v>20.45070183878406</v>
      </c>
      <c r="D27">
        <f t="shared" si="3"/>
        <v>2.1607610574676288</v>
      </c>
      <c r="E27">
        <f t="shared" si="4"/>
        <v>0.21532511401112964</v>
      </c>
      <c r="F27">
        <f t="shared" si="5"/>
        <v>1.5019834712664788E-2</v>
      </c>
      <c r="G27">
        <f t="shared" si="6"/>
        <v>0.42045819615013652</v>
      </c>
      <c r="H27">
        <f t="shared" si="7"/>
        <v>2.9503248714091924E-2</v>
      </c>
    </row>
    <row r="28" spans="1:8" x14ac:dyDescent="0.25">
      <c r="A28">
        <f t="shared" si="0"/>
        <v>0.22657491767638721</v>
      </c>
      <c r="B28">
        <f t="shared" si="1"/>
        <v>2.0789281794113684E-2</v>
      </c>
      <c r="C28">
        <f t="shared" si="2"/>
        <v>22.336810109043192</v>
      </c>
      <c r="D28">
        <f t="shared" si="3"/>
        <v>2.6055218790438222</v>
      </c>
      <c r="E28">
        <f t="shared" si="4"/>
        <v>0.25955438607511044</v>
      </c>
      <c r="F28">
        <f t="shared" si="5"/>
        <v>1.9956036585435127E-2</v>
      </c>
      <c r="G28">
        <f t="shared" si="6"/>
        <v>0.50560915865467337</v>
      </c>
      <c r="H28">
        <f t="shared" si="7"/>
        <v>3.9129386313775251E-2</v>
      </c>
    </row>
    <row r="29" spans="1:8" x14ac:dyDescent="0.25">
      <c r="A29">
        <f t="shared" si="0"/>
        <v>0.2484036635602066</v>
      </c>
      <c r="B29">
        <f t="shared" si="1"/>
        <v>2.1828745883819389E-2</v>
      </c>
      <c r="C29">
        <f t="shared" si="2"/>
        <v>24.283427051214389</v>
      </c>
      <c r="D29">
        <f t="shared" si="3"/>
        <v>3.1143525340511502</v>
      </c>
      <c r="E29">
        <f t="shared" ref="E29:E92" si="8">(F$7*D29-F$8*(F28+($B29/2)*E28))/(1+F$8*$B29/2)</f>
        <v>0.31012656605736949</v>
      </c>
      <c r="F29">
        <f t="shared" ref="F29:F92" si="9">F28+$B29*(E28+E29)/2</f>
        <v>2.6173746954911217E-2</v>
      </c>
      <c r="G29">
        <f t="shared" si="6"/>
        <v>0.60260509560163322</v>
      </c>
      <c r="H29">
        <f t="shared" si="7"/>
        <v>5.1224849984268912E-2</v>
      </c>
    </row>
    <row r="30" spans="1:8" x14ac:dyDescent="0.25">
      <c r="A30">
        <f t="shared" si="0"/>
        <v>0.27132384673821697</v>
      </c>
      <c r="B30">
        <f t="shared" si="1"/>
        <v>2.2920183178010367E-2</v>
      </c>
      <c r="C30">
        <f t="shared" si="2"/>
        <v>26.290600378918089</v>
      </c>
      <c r="D30">
        <f t="shared" si="3"/>
        <v>3.6939355204253288</v>
      </c>
      <c r="E30">
        <f t="shared" si="8"/>
        <v>0.36769646899164732</v>
      </c>
      <c r="F30">
        <f t="shared" si="9"/>
        <v>3.3941661017710421E-2</v>
      </c>
      <c r="G30">
        <f t="shared" si="6"/>
        <v>0.71258553544828851</v>
      </c>
      <c r="H30">
        <f t="shared" si="7"/>
        <v>6.6297055073102545E-2</v>
      </c>
    </row>
    <row r="31" spans="1:8" x14ac:dyDescent="0.25">
      <c r="A31">
        <f t="shared" si="0"/>
        <v>0.29539003907512784</v>
      </c>
      <c r="B31">
        <f t="shared" si="1"/>
        <v>2.4066192336910874E-2</v>
      </c>
      <c r="C31">
        <f t="shared" si="2"/>
        <v>28.358144953398995</v>
      </c>
      <c r="D31">
        <f t="shared" si="3"/>
        <v>4.3515291284945308</v>
      </c>
      <c r="E31">
        <f t="shared" si="8"/>
        <v>0.43297410249926749</v>
      </c>
      <c r="F31">
        <f t="shared" si="9"/>
        <v>4.3576207003712772E-2</v>
      </c>
      <c r="G31">
        <f t="shared" si="6"/>
        <v>0.83677193499185698</v>
      </c>
      <c r="H31">
        <f t="shared" si="7"/>
        <v>8.4940622514223671E-2</v>
      </c>
    </row>
    <row r="32" spans="1:8" x14ac:dyDescent="0.25">
      <c r="A32">
        <f t="shared" si="0"/>
        <v>0.32065954102888428</v>
      </c>
      <c r="B32">
        <f t="shared" si="1"/>
        <v>2.5269501953756435E-2</v>
      </c>
      <c r="C32">
        <f t="shared" si="2"/>
        <v>30.485616708988619</v>
      </c>
      <c r="D32">
        <f t="shared" si="3"/>
        <v>5.0950054036415722</v>
      </c>
      <c r="E32">
        <f t="shared" si="8"/>
        <v>0.50672808485748755</v>
      </c>
      <c r="F32">
        <f t="shared" si="9"/>
        <v>5.5449110133393133E-2</v>
      </c>
      <c r="G32">
        <f t="shared" si="6"/>
        <v>0.97647043181394755</v>
      </c>
      <c r="H32">
        <f t="shared" si="7"/>
        <v>0.10785048827954027</v>
      </c>
    </row>
    <row r="33" spans="1:8" x14ac:dyDescent="0.25">
      <c r="A33">
        <f t="shared" si="0"/>
        <v>0.34719251808032853</v>
      </c>
      <c r="B33">
        <f t="shared" si="1"/>
        <v>2.6532977051444251E-2</v>
      </c>
      <c r="C33">
        <f t="shared" si="2"/>
        <v>32.67228505475002</v>
      </c>
      <c r="D33">
        <f t="shared" si="3"/>
        <v>5.9328889826988958</v>
      </c>
      <c r="E33">
        <f t="shared" si="8"/>
        <v>0.58978909613322639</v>
      </c>
      <c r="F33">
        <f t="shared" si="9"/>
        <v>6.9996042733263611E-2</v>
      </c>
      <c r="G33">
        <f t="shared" si="6"/>
        <v>1.1330741711038954</v>
      </c>
      <c r="H33">
        <f t="shared" si="7"/>
        <v>0.13583673754864889</v>
      </c>
    </row>
    <row r="34" spans="1:8" x14ac:dyDescent="0.25">
      <c r="A34">
        <f t="shared" si="0"/>
        <v>0.375052143984345</v>
      </c>
      <c r="B34">
        <f t="shared" si="1"/>
        <v>2.7859625904016472E-2</v>
      </c>
      <c r="C34">
        <f t="shared" si="2"/>
        <v>34.917103800874109</v>
      </c>
      <c r="D34">
        <f t="shared" si="3"/>
        <v>6.8743965269982894</v>
      </c>
      <c r="E34">
        <f t="shared" si="8"/>
        <v>0.68305332771908367</v>
      </c>
      <c r="F34">
        <f t="shared" si="9"/>
        <v>8.7726499614907083E-2</v>
      </c>
      <c r="G34">
        <f t="shared" si="6"/>
        <v>1.3080650946989696</v>
      </c>
      <c r="H34">
        <f t="shared" si="7"/>
        <v>0.16984135091108551</v>
      </c>
    </row>
    <row r="35" spans="1:8" x14ac:dyDescent="0.25">
      <c r="A35">
        <f t="shared" si="0"/>
        <v>0.40430475118356229</v>
      </c>
      <c r="B35">
        <f t="shared" si="1"/>
        <v>2.9252607199217295E-2</v>
      </c>
      <c r="C35">
        <f t="shared" si="2"/>
        <v>37.218680687410668</v>
      </c>
      <c r="D35">
        <f t="shared" si="3"/>
        <v>7.9294764113198823</v>
      </c>
      <c r="E35">
        <f t="shared" si="8"/>
        <v>0.78748588849966561</v>
      </c>
      <c r="F35">
        <f t="shared" si="9"/>
        <v>0.10923505264645306</v>
      </c>
      <c r="G35">
        <f t="shared" si="6"/>
        <v>1.5030150656550023</v>
      </c>
      <c r="H35">
        <f t="shared" si="7"/>
        <v>0.21095706277925927</v>
      </c>
    </row>
    <row r="36" spans="1:8" x14ac:dyDescent="0.25">
      <c r="A36">
        <f t="shared" si="0"/>
        <v>0.43501998874274045</v>
      </c>
      <c r="B36">
        <f t="shared" si="1"/>
        <v>3.0715237559178155E-2</v>
      </c>
      <c r="C36">
        <f t="shared" si="2"/>
        <v>39.575245626647487</v>
      </c>
      <c r="D36">
        <f t="shared" si="3"/>
        <v>9.1088482562390425</v>
      </c>
      <c r="E36">
        <f t="shared" si="8"/>
        <v>0.90412411791147163</v>
      </c>
      <c r="F36">
        <f t="shared" si="9"/>
        <v>0.13521415424865355</v>
      </c>
      <c r="G36">
        <f t="shared" si="6"/>
        <v>1.7195861863753295</v>
      </c>
      <c r="H36">
        <f t="shared" si="7"/>
        <v>0.26044854428656755</v>
      </c>
    </row>
    <row r="37" spans="1:8" x14ac:dyDescent="0.25">
      <c r="A37">
        <f t="shared" si="0"/>
        <v>0.4672709881798775</v>
      </c>
      <c r="B37">
        <f t="shared" si="1"/>
        <v>3.2250999437137051E-2</v>
      </c>
      <c r="C37">
        <f t="shared" si="2"/>
        <v>41.984617809299635</v>
      </c>
      <c r="D37">
        <f t="shared" si="3"/>
        <v>10.424041811121896</v>
      </c>
      <c r="E37">
        <f t="shared" si="8"/>
        <v>1.0340807472993327</v>
      </c>
      <c r="F37">
        <f t="shared" si="9"/>
        <v>0.16646867625713851</v>
      </c>
      <c r="G37">
        <f t="shared" si="6"/>
        <v>1.9595301524633795</v>
      </c>
      <c r="H37">
        <f t="shared" si="7"/>
        <v>0.319776133773092</v>
      </c>
    </row>
    <row r="38" spans="1:8" x14ac:dyDescent="0.25">
      <c r="A38">
        <f t="shared" si="0"/>
        <v>0.50113453758887139</v>
      </c>
      <c r="B38">
        <f t="shared" si="1"/>
        <v>3.3863549408993887E-2</v>
      </c>
      <c r="C38">
        <f t="shared" si="2"/>
        <v>44.444171869012109</v>
      </c>
      <c r="D38">
        <f t="shared" si="3"/>
        <v>11.887434605937422</v>
      </c>
      <c r="E38">
        <f t="shared" si="8"/>
        <v>1.1785468411892228</v>
      </c>
      <c r="F38">
        <f t="shared" si="9"/>
        <v>0.20393238809038111</v>
      </c>
      <c r="G38">
        <f t="shared" si="6"/>
        <v>2.2246864682774645</v>
      </c>
      <c r="H38">
        <f t="shared" si="7"/>
        <v>0.39062234691028752</v>
      </c>
    </row>
    <row r="39" spans="1:8" x14ac:dyDescent="0.25">
      <c r="A39">
        <f t="shared" si="0"/>
        <v>0.53669126446831494</v>
      </c>
      <c r="B39">
        <f t="shared" si="1"/>
        <v>3.5556726879443556E-2</v>
      </c>
      <c r="C39">
        <f t="shared" si="2"/>
        <v>46.950803349852478</v>
      </c>
      <c r="D39">
        <f t="shared" si="3"/>
        <v>13.512287691942761</v>
      </c>
      <c r="E39">
        <f t="shared" si="8"/>
        <v>1.3387944393803681</v>
      </c>
      <c r="F39">
        <f t="shared" si="9"/>
        <v>0.24868659627816192</v>
      </c>
      <c r="G39">
        <f t="shared" si="6"/>
        <v>2.5169793339882167</v>
      </c>
      <c r="H39">
        <f t="shared" si="7"/>
        <v>0.47492140485266676</v>
      </c>
    </row>
    <row r="40" spans="1:8" x14ac:dyDescent="0.25">
      <c r="A40">
        <f t="shared" si="0"/>
        <v>0.57402582769173072</v>
      </c>
      <c r="B40">
        <f t="shared" si="1"/>
        <v>3.7334563223415773E-2</v>
      </c>
      <c r="C40">
        <f t="shared" si="2"/>
        <v>49.500893777748189</v>
      </c>
      <c r="D40">
        <f t="shared" si="3"/>
        <v>15.312778684150839</v>
      </c>
      <c r="E40">
        <f t="shared" si="8"/>
        <v>1.5161788091199935</v>
      </c>
      <c r="F40">
        <f t="shared" si="9"/>
        <v>0.30198118590181067</v>
      </c>
      <c r="G40">
        <f t="shared" ref="G40:G103" si="10">(H$7*D40+H$8*F40-H$9*(H39+($B40/2)*G39))/(1+H$9*$B40/2)</f>
        <v>2.8384129981956576</v>
      </c>
      <c r="H40">
        <f t="shared" ref="H40:H103" si="11">H39+$B40*(G39+G40)/2</f>
        <v>0.57489202165872422</v>
      </c>
    </row>
    <row r="41" spans="1:8" x14ac:dyDescent="0.25">
      <c r="A41">
        <f t="shared" si="0"/>
        <v>0.61322711907631733</v>
      </c>
      <c r="B41">
        <f t="shared" si="1"/>
        <v>3.9201291384586612E-2</v>
      </c>
      <c r="C41">
        <f t="shared" si="2"/>
        <v>52.09027569939564</v>
      </c>
      <c r="D41">
        <f t="shared" si="3"/>
        <v>17.304031202538056</v>
      </c>
      <c r="E41">
        <f t="shared" si="8"/>
        <v>1.7121402041007234</v>
      </c>
      <c r="F41">
        <f t="shared" si="9"/>
        <v>0.36525832306164391</v>
      </c>
      <c r="G41">
        <f t="shared" si="10"/>
        <v>3.1910653553862875</v>
      </c>
      <c r="H41">
        <f t="shared" si="11"/>
        <v>0.69307369057663593</v>
      </c>
    </row>
    <row r="42" spans="1:8" x14ac:dyDescent="0.25">
      <c r="A42">
        <f t="shared" si="0"/>
        <v>0.6543884750301332</v>
      </c>
      <c r="B42">
        <f t="shared" si="1"/>
        <v>4.116135595381587E-2</v>
      </c>
      <c r="C42">
        <f t="shared" si="2"/>
        <v>54.714198121104829</v>
      </c>
      <c r="D42">
        <f t="shared" si="3"/>
        <v>19.502139684730871</v>
      </c>
      <c r="E42">
        <f t="shared" si="8"/>
        <v>1.9282050136874014</v>
      </c>
      <c r="F42">
        <f t="shared" si="9"/>
        <v>0.4401790957137181</v>
      </c>
      <c r="G42">
        <f t="shared" si="10"/>
        <v>3.5770795543526486</v>
      </c>
      <c r="H42">
        <f t="shared" si="11"/>
        <v>0.83236670146502156</v>
      </c>
    </row>
    <row r="43" spans="1:8" x14ac:dyDescent="0.25">
      <c r="A43">
        <f t="shared" si="0"/>
        <v>0.69760789878163987</v>
      </c>
      <c r="B43">
        <f t="shared" si="1"/>
        <v>4.3219423751506669E-2</v>
      </c>
      <c r="C43">
        <f t="shared" si="2"/>
        <v>57.367292855262292</v>
      </c>
      <c r="D43">
        <f t="shared" si="3"/>
        <v>21.92418841133501</v>
      </c>
      <c r="E43">
        <f t="shared" si="8"/>
        <v>2.1659861717537336</v>
      </c>
      <c r="F43">
        <f t="shared" si="9"/>
        <v>0.52865338759535008</v>
      </c>
      <c r="G43">
        <f t="shared" si="10"/>
        <v>3.9986533729422296</v>
      </c>
      <c r="H43">
        <f t="shared" si="11"/>
        <v>0.99607610727152129</v>
      </c>
    </row>
    <row r="44" spans="1:8" x14ac:dyDescent="0.25">
      <c r="A44">
        <f t="shared" si="0"/>
        <v>0.74298829372072195</v>
      </c>
      <c r="B44">
        <f t="shared" si="1"/>
        <v>4.538039493908208E-2</v>
      </c>
      <c r="C44">
        <f t="shared" si="2"/>
        <v>60.043542363320356</v>
      </c>
      <c r="D44">
        <f t="shared" si="3"/>
        <v>24.588263447508393</v>
      </c>
      <c r="E44">
        <f t="shared" si="8"/>
        <v>2.4271826799582579</v>
      </c>
      <c r="F44">
        <f t="shared" si="9"/>
        <v>0.63287329585164021</v>
      </c>
      <c r="G44">
        <f t="shared" si="10"/>
        <v>4.4580261070764777</v>
      </c>
      <c r="H44">
        <f t="shared" si="11"/>
        <v>1.1879598346097615</v>
      </c>
    </row>
    <row r="45" spans="1:8" x14ac:dyDescent="0.25">
      <c r="A45">
        <f t="shared" si="0"/>
        <v>0.79063770840675807</v>
      </c>
      <c r="B45">
        <f t="shared" si="1"/>
        <v>4.7649414686036118E-2</v>
      </c>
      <c r="C45">
        <f t="shared" si="2"/>
        <v>62.736249770936695</v>
      </c>
      <c r="D45">
        <f t="shared" si="3"/>
        <v>27.513456062743657</v>
      </c>
      <c r="E45">
        <f t="shared" si="8"/>
        <v>2.7135780854439755</v>
      </c>
      <c r="F45">
        <f t="shared" si="9"/>
        <v>0.75535041660781799</v>
      </c>
      <c r="G45">
        <f t="shared" si="10"/>
        <v>4.9574627189628959</v>
      </c>
      <c r="H45">
        <f t="shared" si="11"/>
        <v>1.4122811003816063</v>
      </c>
    </row>
    <row r="46" spans="1:8" x14ac:dyDescent="0.25">
      <c r="A46">
        <f t="shared" si="0"/>
        <v>0.84066959382709605</v>
      </c>
      <c r="B46">
        <f t="shared" si="1"/>
        <v>5.0031885420337985E-2</v>
      </c>
      <c r="C46">
        <f t="shared" si="2"/>
        <v>65.438011822285787</v>
      </c>
      <c r="D46">
        <f t="shared" si="3"/>
        <v>30.719856047677926</v>
      </c>
      <c r="E46">
        <f t="shared" si="8"/>
        <v>3.027037738109247</v>
      </c>
      <c r="F46">
        <f t="shared" si="9"/>
        <v>0.89895733317091497</v>
      </c>
      <c r="G46">
        <f t="shared" si="10"/>
        <v>5.4992349920492485</v>
      </c>
      <c r="H46">
        <f t="shared" si="11"/>
        <v>1.6738652512578414</v>
      </c>
    </row>
    <row r="47" spans="1:8" x14ac:dyDescent="0.25">
      <c r="A47">
        <f t="shared" si="0"/>
        <v>0.89320307351845085</v>
      </c>
      <c r="B47">
        <f t="shared" si="1"/>
        <v>5.2533479691354801E-2</v>
      </c>
      <c r="C47">
        <f t="shared" si="2"/>
        <v>68.140695635487006</v>
      </c>
      <c r="D47">
        <f t="shared" si="3"/>
        <v>34.228533205393092</v>
      </c>
      <c r="E47">
        <f t="shared" si="8"/>
        <v>3.3695046381553033</v>
      </c>
      <c r="F47">
        <f t="shared" si="9"/>
        <v>1.0669736476801071</v>
      </c>
      <c r="G47">
        <f t="shared" si="10"/>
        <v>6.0855994499303243</v>
      </c>
      <c r="H47">
        <f t="shared" si="11"/>
        <v>1.9781610837005621</v>
      </c>
    </row>
    <row r="48" spans="1:8" x14ac:dyDescent="0.25">
      <c r="A48">
        <f t="shared" si="0"/>
        <v>0.94836322719437349</v>
      </c>
      <c r="B48">
        <f t="shared" si="1"/>
        <v>5.5160153675922641E-2</v>
      </c>
      <c r="C48">
        <f t="shared" si="2"/>
        <v>70.83542021797507</v>
      </c>
      <c r="D48">
        <f t="shared" si="3"/>
        <v>38.06150515927299</v>
      </c>
      <c r="E48">
        <f t="shared" si="8"/>
        <v>3.7429936710494065</v>
      </c>
      <c r="F48">
        <f t="shared" si="9"/>
        <v>1.263136897557843</v>
      </c>
      <c r="G48">
        <f t="shared" si="10"/>
        <v>6.7187718146539872</v>
      </c>
      <c r="H48">
        <f t="shared" si="11"/>
        <v>2.3313066270395812</v>
      </c>
    </row>
    <row r="49" spans="1:8" x14ac:dyDescent="0.25">
      <c r="A49">
        <f t="shared" si="0"/>
        <v>1.0062813885540922</v>
      </c>
      <c r="B49">
        <f t="shared" si="1"/>
        <v>5.7918161359718723E-2</v>
      </c>
      <c r="C49">
        <f t="shared" si="2"/>
        <v>73.512543797436194</v>
      </c>
      <c r="D49">
        <f t="shared" si="3"/>
        <v>42.241689495168721</v>
      </c>
      <c r="E49">
        <f t="shared" si="8"/>
        <v>4.1495840149399488</v>
      </c>
      <c r="F49">
        <f t="shared" si="9"/>
        <v>1.4916986915384665</v>
      </c>
      <c r="G49">
        <f t="shared" si="10"/>
        <v>7.4008978083539931</v>
      </c>
      <c r="H49">
        <f t="shared" si="11"/>
        <v>2.7401992788252287</v>
      </c>
    </row>
    <row r="50" spans="1:8" x14ac:dyDescent="0.25">
      <c r="A50">
        <f t="shared" si="0"/>
        <v>1.0670954579817968</v>
      </c>
      <c r="B50">
        <f t="shared" si="1"/>
        <v>6.081406942770462E-2</v>
      </c>
      <c r="C50">
        <f t="shared" si="2"/>
        <v>76.161658118067294</v>
      </c>
      <c r="D50">
        <f t="shared" si="3"/>
        <v>46.792838148581573</v>
      </c>
      <c r="E50">
        <f t="shared" si="8"/>
        <v>4.5914094956257676</v>
      </c>
      <c r="F50">
        <f t="shared" si="9"/>
        <v>1.7574863846477959</v>
      </c>
      <c r="G50">
        <f t="shared" si="10"/>
        <v>8.1340201426327958</v>
      </c>
      <c r="H50">
        <f t="shared" si="11"/>
        <v>3.2125700682377314</v>
      </c>
    </row>
    <row r="51" spans="1:8" x14ac:dyDescent="0.25">
      <c r="A51">
        <f t="shared" si="0"/>
        <v>1.1309502308808868</v>
      </c>
      <c r="B51">
        <f t="shared" si="1"/>
        <v>6.3854772899089918E-2</v>
      </c>
      <c r="C51">
        <f t="shared" si="2"/>
        <v>78.77159094020432</v>
      </c>
      <c r="D51">
        <f t="shared" si="3"/>
        <v>51.739451865148609</v>
      </c>
      <c r="E51">
        <f t="shared" si="8"/>
        <v>5.0706466572479716</v>
      </c>
      <c r="F51">
        <f t="shared" si="9"/>
        <v>2.0659705853377996</v>
      </c>
      <c r="G51">
        <f t="shared" si="10"/>
        <v>8.9200415944535898</v>
      </c>
      <c r="H51">
        <f t="shared" si="11"/>
        <v>3.7570616878520866</v>
      </c>
    </row>
    <row r="52" spans="1:8" x14ac:dyDescent="0.25">
      <c r="A52">
        <f t="shared" si="0"/>
        <v>1.1979977424249311</v>
      </c>
      <c r="B52">
        <f t="shared" si="1"/>
        <v>6.7047511544044314E-2</v>
      </c>
      <c r="C52">
        <f t="shared" si="2"/>
        <v>81.330418059964785</v>
      </c>
      <c r="D52">
        <f t="shared" si="3"/>
        <v>57.106672513480376</v>
      </c>
      <c r="E52">
        <f t="shared" si="8"/>
        <v>5.589500313903411</v>
      </c>
      <c r="F52">
        <f t="shared" si="9"/>
        <v>2.4233387488925402</v>
      </c>
      <c r="G52">
        <f t="shared" si="10"/>
        <v>9.7606841372966446</v>
      </c>
      <c r="H52">
        <f t="shared" si="11"/>
        <v>4.3833097749274117</v>
      </c>
    </row>
    <row r="53" spans="1:8" x14ac:dyDescent="0.25">
      <c r="A53">
        <f t="shared" si="0"/>
        <v>1.2683976295461776</v>
      </c>
      <c r="B53">
        <f t="shared" si="1"/>
        <v>7.0399887121246563E-2</v>
      </c>
      <c r="C53">
        <f t="shared" si="2"/>
        <v>83.825486229911206</v>
      </c>
      <c r="D53">
        <f t="shared" si="3"/>
        <v>62.920151023187714</v>
      </c>
      <c r="E53">
        <f t="shared" si="8"/>
        <v>6.1501863494756277</v>
      </c>
      <c r="F53">
        <f t="shared" si="9"/>
        <v>2.836575056862884</v>
      </c>
      <c r="G53">
        <f t="shared" si="10"/>
        <v>10.657444183718276</v>
      </c>
      <c r="H53">
        <f t="shared" si="11"/>
        <v>5.1020267394407011</v>
      </c>
    </row>
    <row r="54" spans="1:8" x14ac:dyDescent="0.25">
      <c r="A54">
        <f t="shared" si="0"/>
        <v>1.3423175110234866</v>
      </c>
      <c r="B54">
        <f t="shared" si="1"/>
        <v>7.3919881477308991E-2</v>
      </c>
      <c r="C54">
        <f t="shared" si="2"/>
        <v>86.243448406573947</v>
      </c>
      <c r="D54">
        <f t="shared" si="3"/>
        <v>69.205888768838307</v>
      </c>
      <c r="E54">
        <f t="shared" si="8"/>
        <v>6.754911541377064</v>
      </c>
      <c r="F54">
        <f t="shared" si="9"/>
        <v>3.3135467101353346</v>
      </c>
      <c r="G54">
        <f t="shared" si="10"/>
        <v>11.611544101752893</v>
      </c>
      <c r="H54">
        <f t="shared" si="11"/>
        <v>5.9250872267815069</v>
      </c>
    </row>
    <row r="55" spans="1:8" x14ac:dyDescent="0.25">
      <c r="A55">
        <f t="shared" si="0"/>
        <v>1.4199333865746611</v>
      </c>
      <c r="B55">
        <f t="shared" si="1"/>
        <v>7.761587555117444E-2</v>
      </c>
      <c r="C55">
        <f t="shared" si="2"/>
        <v>88.570312769937075</v>
      </c>
      <c r="D55">
        <f t="shared" si="3"/>
        <v>75.990050334892715</v>
      </c>
      <c r="E55">
        <f t="shared" si="8"/>
        <v>7.4058501999568742</v>
      </c>
      <c r="F55">
        <f t="shared" si="9"/>
        <v>3.8630966706479382</v>
      </c>
      <c r="G55">
        <f t="shared" si="10"/>
        <v>12.623880294019175</v>
      </c>
      <c r="H55">
        <f t="shared" si="11"/>
        <v>6.8656140686975782</v>
      </c>
    </row>
    <row r="56" spans="1:8" x14ac:dyDescent="0.25">
      <c r="A56">
        <f t="shared" si="0"/>
        <v>1.5014300559033942</v>
      </c>
      <c r="B56">
        <f t="shared" si="1"/>
        <v>8.1496669328733118E-2</v>
      </c>
      <c r="C56">
        <f t="shared" si="2"/>
        <v>90.791506946922254</v>
      </c>
      <c r="D56">
        <f t="shared" si="3"/>
        <v>83.298745790725079</v>
      </c>
      <c r="E56">
        <f t="shared" si="8"/>
        <v>8.1051174405209938</v>
      </c>
      <c r="F56">
        <f t="shared" si="9"/>
        <v>4.4951427710302907</v>
      </c>
      <c r="G56">
        <f t="shared" si="10"/>
        <v>13.694968275640223</v>
      </c>
      <c r="H56">
        <f t="shared" si="11"/>
        <v>7.9380633181948443</v>
      </c>
    </row>
    <row r="57" spans="1:8" x14ac:dyDescent="0.25">
      <c r="A57">
        <f t="shared" si="0"/>
        <v>1.587001558698564</v>
      </c>
      <c r="B57">
        <f t="shared" si="1"/>
        <v>8.5571502795169785E-2</v>
      </c>
      <c r="C57">
        <f t="shared" si="2"/>
        <v>92.891958818078209</v>
      </c>
      <c r="D57">
        <f t="shared" si="3"/>
        <v>91.157780892793184</v>
      </c>
      <c r="E57">
        <f t="shared" si="8"/>
        <v>8.8547389407843404</v>
      </c>
      <c r="F57">
        <f t="shared" si="9"/>
        <v>5.2207829698995649</v>
      </c>
      <c r="G57">
        <f t="shared" si="10"/>
        <v>14.824885355194906</v>
      </c>
      <c r="H57">
        <f t="shared" si="11"/>
        <v>9.1583066855392659</v>
      </c>
    </row>
    <row r="58" spans="1:8" x14ac:dyDescent="0.25">
      <c r="A58">
        <f t="shared" si="0"/>
        <v>1.6768516366334922</v>
      </c>
      <c r="B58">
        <f t="shared" si="1"/>
        <v>8.9850077934928274E-2</v>
      </c>
      <c r="C58">
        <f t="shared" si="2"/>
        <v>94.856195186118725</v>
      </c>
      <c r="D58">
        <f t="shared" si="3"/>
        <v>99.592374027501194</v>
      </c>
      <c r="E58">
        <f t="shared" si="8"/>
        <v>9.6566170847158315</v>
      </c>
      <c r="F58">
        <f t="shared" si="9"/>
        <v>6.0524063606857617</v>
      </c>
      <c r="G58">
        <f t="shared" si="10"/>
        <v>16.013211711021647</v>
      </c>
      <c r="H58">
        <f t="shared" si="11"/>
        <v>10.543709397921486</v>
      </c>
    </row>
    <row r="59" spans="1:8" x14ac:dyDescent="0.25">
      <c r="A59">
        <f t="shared" si="0"/>
        <v>1.771194218465167</v>
      </c>
      <c r="B59">
        <f t="shared" si="1"/>
        <v>9.4342581831674766E-2</v>
      </c>
      <c r="C59">
        <f t="shared" si="2"/>
        <v>96.668459428309745</v>
      </c>
      <c r="D59">
        <f t="shared" si="3"/>
        <v>108.62683922787367</v>
      </c>
      <c r="E59">
        <f t="shared" si="8"/>
        <v>10.512493455712269</v>
      </c>
      <c r="F59">
        <f t="shared" si="9"/>
        <v>7.0038093415019773</v>
      </c>
      <c r="G59">
        <f t="shared" si="10"/>
        <v>17.258970861308107</v>
      </c>
      <c r="H59">
        <f t="shared" si="11"/>
        <v>12.113201201445706</v>
      </c>
    </row>
    <row r="60" spans="1:8" x14ac:dyDescent="0.25">
      <c r="A60">
        <f t="shared" si="0"/>
        <v>1.8702539293884255</v>
      </c>
      <c r="B60">
        <f t="shared" si="1"/>
        <v>9.9059710923258493E-2</v>
      </c>
      <c r="C60">
        <f t="shared" si="2"/>
        <v>98.312849033529034</v>
      </c>
      <c r="D60">
        <f t="shared" si="3"/>
        <v>118.28423525370789</v>
      </c>
      <c r="E60">
        <f t="shared" si="8"/>
        <v>11.423907719318313</v>
      </c>
      <c r="F60">
        <f t="shared" si="9"/>
        <v>8.0903161210495558</v>
      </c>
      <c r="G60">
        <f t="shared" si="10"/>
        <v>18.560570747152649</v>
      </c>
      <c r="H60">
        <f t="shared" si="11"/>
        <v>13.887337920014582</v>
      </c>
    </row>
    <row r="61" spans="1:8" x14ac:dyDescent="0.25">
      <c r="A61">
        <f t="shared" si="0"/>
        <v>1.974266625857847</v>
      </c>
      <c r="B61">
        <f t="shared" si="1"/>
        <v>0.10401269646942146</v>
      </c>
      <c r="C61">
        <f t="shared" si="2"/>
        <v>99.773473630885007</v>
      </c>
      <c r="D61">
        <f t="shared" si="3"/>
        <v>128.58598153072668</v>
      </c>
      <c r="E61">
        <f t="shared" si="8"/>
        <v>12.392153029575892</v>
      </c>
      <c r="F61">
        <f t="shared" si="9"/>
        <v>9.3289024699355743</v>
      </c>
      <c r="G61">
        <f t="shared" si="10"/>
        <v>19.915746878183288</v>
      </c>
      <c r="H61">
        <f t="shared" si="11"/>
        <v>15.888350693227142</v>
      </c>
    </row>
    <row r="62" spans="1:8" x14ac:dyDescent="0.25">
      <c r="A62">
        <f t="shared" si="0"/>
        <v>2.0834799571507392</v>
      </c>
      <c r="B62">
        <f t="shared" si="1"/>
        <v>0.10921333129289224</v>
      </c>
      <c r="C62">
        <f t="shared" si="2"/>
        <v>101.03463374253387</v>
      </c>
      <c r="D62">
        <f t="shared" si="3"/>
        <v>139.55144270916261</v>
      </c>
      <c r="E62">
        <f t="shared" si="8"/>
        <v>13.418228204506642</v>
      </c>
      <c r="F62">
        <f t="shared" si="9"/>
        <v>10.738321328192427</v>
      </c>
      <c r="G62">
        <f t="shared" si="10"/>
        <v>21.321509223500303</v>
      </c>
      <c r="H62">
        <f t="shared" si="11"/>
        <v>18.140179749348647</v>
      </c>
    </row>
    <row r="63" spans="1:8" x14ac:dyDescent="0.25">
      <c r="A63">
        <f t="shared" si="0"/>
        <v>2.198153955008276</v>
      </c>
      <c r="B63">
        <f t="shared" si="1"/>
        <v>0.11467399785753685</v>
      </c>
      <c r="C63">
        <f t="shared" si="2"/>
        <v>102.08102003244787</v>
      </c>
      <c r="D63">
        <f t="shared" si="3"/>
        <v>151.19748473207483</v>
      </c>
      <c r="E63">
        <f t="shared" si="8"/>
        <v>14.502787045723236</v>
      </c>
      <c r="F63">
        <f t="shared" si="9"/>
        <v>12.339228549684984</v>
      </c>
      <c r="G63">
        <f t="shared" si="10"/>
        <v>22.774094757738371</v>
      </c>
      <c r="H63">
        <f t="shared" si="11"/>
        <v>20.668489347584327</v>
      </c>
    </row>
    <row r="64" spans="1:8" x14ac:dyDescent="0.25">
      <c r="A64">
        <f t="shared" si="0"/>
        <v>2.3185616527586896</v>
      </c>
      <c r="B64">
        <f t="shared" si="1"/>
        <v>0.1204076977504136</v>
      </c>
      <c r="C64">
        <f t="shared" si="2"/>
        <v>102.89793227091756</v>
      </c>
      <c r="D64">
        <f t="shared" si="3"/>
        <v>163.53800659914486</v>
      </c>
      <c r="E64">
        <f t="shared" si="8"/>
        <v>15.646085324633095</v>
      </c>
      <c r="F64">
        <f t="shared" si="9"/>
        <v>14.154306705627814</v>
      </c>
      <c r="G64">
        <f t="shared" si="10"/>
        <v>24.268927781768646</v>
      </c>
      <c r="H64">
        <f t="shared" si="11"/>
        <v>23.500660367185755</v>
      </c>
    </row>
    <row r="65" spans="1:8" x14ac:dyDescent="0.25">
      <c r="A65">
        <f t="shared" si="0"/>
        <v>2.4449897353966241</v>
      </c>
      <c r="B65">
        <f t="shared" si="1"/>
        <v>0.12642808263793448</v>
      </c>
      <c r="C65">
        <f t="shared" si="2"/>
        <v>103.47151658973206</v>
      </c>
      <c r="D65">
        <f t="shared" si="3"/>
        <v>176.58345346639447</v>
      </c>
      <c r="E65">
        <f t="shared" si="8"/>
        <v>16.847926122246953</v>
      </c>
      <c r="F65">
        <f t="shared" si="9"/>
        <v>16.208384487849884</v>
      </c>
      <c r="G65">
        <f t="shared" si="10"/>
        <v>25.800590316573761</v>
      </c>
      <c r="H65">
        <f t="shared" si="11"/>
        <v>26.665756953075149</v>
      </c>
    </row>
    <row r="66" spans="1:8" x14ac:dyDescent="0.25">
      <c r="A66">
        <f t="shared" si="0"/>
        <v>2.5777392221664552</v>
      </c>
      <c r="B66">
        <f t="shared" si="1"/>
        <v>0.13274948676983112</v>
      </c>
      <c r="C66">
        <f t="shared" si="2"/>
        <v>103.78901886701185</v>
      </c>
      <c r="D66">
        <f t="shared" si="3"/>
        <v>190.34031832115605</v>
      </c>
      <c r="E66">
        <f t="shared" si="8"/>
        <v>18.107604389343589</v>
      </c>
      <c r="F66">
        <f t="shared" si="9"/>
        <v>18.528548855440292</v>
      </c>
      <c r="G66">
        <f t="shared" si="10"/>
        <v>27.362805001536024</v>
      </c>
      <c r="H66">
        <f t="shared" si="11"/>
        <v>30.194463674785506</v>
      </c>
    </row>
    <row r="67" spans="1:8" x14ac:dyDescent="0.25">
      <c r="A67">
        <f t="shared" si="0"/>
        <v>2.717126183274778</v>
      </c>
      <c r="B67">
        <f t="shared" si="1"/>
        <v>0.13938696110832272</v>
      </c>
      <c r="C67">
        <f t="shared" si="2"/>
        <v>103.83905125978586</v>
      </c>
      <c r="D67">
        <f t="shared" si="3"/>
        <v>204.81064118903606</v>
      </c>
      <c r="E67">
        <f t="shared" si="8"/>
        <v>19.423851785576783</v>
      </c>
      <c r="F67">
        <f t="shared" si="9"/>
        <v>21.144246666536464</v>
      </c>
      <c r="G67">
        <f t="shared" si="10"/>
        <v>28.948432997279767</v>
      </c>
      <c r="H67">
        <f t="shared" si="11"/>
        <v>34.118989845236726</v>
      </c>
    </row>
    <row r="68" spans="1:8" x14ac:dyDescent="0.25">
      <c r="A68">
        <f t="shared" si="0"/>
        <v>2.8634824924385169</v>
      </c>
      <c r="B68">
        <f t="shared" si="1"/>
        <v>0.14635630916373898</v>
      </c>
      <c r="C68">
        <f t="shared" si="2"/>
        <v>103.61186800829186</v>
      </c>
      <c r="D68">
        <f t="shared" si="3"/>
        <v>219.99151662738637</v>
      </c>
      <c r="E68">
        <f t="shared" si="8"/>
        <v>20.794783055538076</v>
      </c>
      <c r="F68">
        <f t="shared" si="9"/>
        <v>24.087372144011329</v>
      </c>
      <c r="G68">
        <f t="shared" si="10"/>
        <v>30.549489379353382</v>
      </c>
      <c r="H68">
        <f t="shared" si="11"/>
        <v>38.472938006214058</v>
      </c>
    </row>
    <row r="69" spans="1:8" x14ac:dyDescent="0.25">
      <c r="A69">
        <f t="shared" si="0"/>
        <v>3.0171566170604427</v>
      </c>
      <c r="B69">
        <f t="shared" si="1"/>
        <v>0.15367412462192576</v>
      </c>
      <c r="C69">
        <f t="shared" si="2"/>
        <v>103.09964568677501</v>
      </c>
      <c r="D69">
        <f t="shared" si="3"/>
        <v>235.87462208556769</v>
      </c>
      <c r="E69">
        <f t="shared" si="8"/>
        <v>22.217845400713639</v>
      </c>
      <c r="F69">
        <f t="shared" si="9"/>
        <v>27.392336156862637</v>
      </c>
      <c r="G69">
        <f t="shared" si="10"/>
        <v>32.157178392778093</v>
      </c>
      <c r="H69">
        <f t="shared" si="11"/>
        <v>43.291134145134173</v>
      </c>
    </row>
    <row r="70" spans="1:8" x14ac:dyDescent="0.25">
      <c r="A70">
        <f t="shared" si="0"/>
        <v>3.1785144479134648</v>
      </c>
      <c r="B70">
        <f t="shared" si="1"/>
        <v>0.16135783085302213</v>
      </c>
      <c r="C70">
        <f t="shared" si="2"/>
        <v>102.29676209675412</v>
      </c>
      <c r="D70">
        <f t="shared" si="3"/>
        <v>252.44578149804423</v>
      </c>
      <c r="E70">
        <f t="shared" si="8"/>
        <v>23.689772500855625</v>
      </c>
      <c r="F70">
        <f t="shared" si="9"/>
        <v>31.096112978975931</v>
      </c>
      <c r="G70">
        <f t="shared" si="10"/>
        <v>33.761950699503458</v>
      </c>
      <c r="H70">
        <f t="shared" si="11"/>
        <v>48.60941798615962</v>
      </c>
    </row>
    <row r="71" spans="1:8" x14ac:dyDescent="0.25">
      <c r="A71">
        <f t="shared" si="0"/>
        <v>3.3479401703091378</v>
      </c>
      <c r="B71">
        <f t="shared" si="1"/>
        <v>0.169425722395673</v>
      </c>
      <c r="C71">
        <f t="shared" si="2"/>
        <v>101.20006702390063</v>
      </c>
      <c r="D71">
        <f t="shared" si="3"/>
        <v>269.68458013754213</v>
      </c>
      <c r="E71">
        <f t="shared" si="8"/>
        <v>25.206545016857252</v>
      </c>
      <c r="F71">
        <f t="shared" si="9"/>
        <v>35.238259937939283</v>
      </c>
      <c r="G71">
        <f t="shared" si="10"/>
        <v>35.353584373439332</v>
      </c>
      <c r="H71">
        <f t="shared" si="11"/>
        <v>54.464392715408025</v>
      </c>
    </row>
    <row r="72" spans="1:8" x14ac:dyDescent="0.25">
      <c r="A72">
        <f t="shared" si="0"/>
        <v>3.5258371788245948</v>
      </c>
      <c r="B72">
        <f t="shared" si="1"/>
        <v>0.17789700851545698</v>
      </c>
      <c r="C72">
        <f t="shared" si="2"/>
        <v>99.80913715094637</v>
      </c>
      <c r="D72">
        <f t="shared" si="3"/>
        <v>287.56404819093115</v>
      </c>
      <c r="E72">
        <f t="shared" si="8"/>
        <v>26.763359558277397</v>
      </c>
      <c r="F72">
        <f t="shared" si="9"/>
        <v>39.860905216314393</v>
      </c>
      <c r="G72">
        <f t="shared" si="10"/>
        <v>36.921290866654992</v>
      </c>
      <c r="H72">
        <f t="shared" si="11"/>
        <v>60.89313476342835</v>
      </c>
    </row>
    <row r="73" spans="1:8" x14ac:dyDescent="0.25">
      <c r="A73">
        <f t="shared" si="0"/>
        <v>3.7126290377658244</v>
      </c>
      <c r="B73">
        <f t="shared" si="1"/>
        <v>0.18679185894122963</v>
      </c>
      <c r="C73">
        <f t="shared" si="2"/>
        <v>98.126506587097353</v>
      </c>
      <c r="D73">
        <f t="shared" si="3"/>
        <v>306.05043161321021</v>
      </c>
      <c r="E73">
        <f t="shared" si="8"/>
        <v>28.354608208997501</v>
      </c>
      <c r="F73">
        <f t="shared" si="9"/>
        <v>45.008699046470419</v>
      </c>
      <c r="G73">
        <f t="shared" si="10"/>
        <v>38.453846476490234</v>
      </c>
      <c r="H73">
        <f t="shared" si="11"/>
        <v>67.93286577456665</v>
      </c>
    </row>
    <row r="74" spans="1:8" x14ac:dyDescent="0.25">
      <c r="A74">
        <f t="shared" si="0"/>
        <v>3.9087604896541155</v>
      </c>
      <c r="B74">
        <f t="shared" si="1"/>
        <v>0.19613145188829106</v>
      </c>
      <c r="C74">
        <f t="shared" si="2"/>
        <v>96.157863798010482</v>
      </c>
      <c r="D74">
        <f t="shared" si="3"/>
        <v>325.10306943462706</v>
      </c>
      <c r="E74">
        <f t="shared" si="8"/>
        <v>29.973870759476124</v>
      </c>
      <c r="F74">
        <f t="shared" si="9"/>
        <v>50.728723679731608</v>
      </c>
      <c r="G74">
        <f t="shared" si="10"/>
        <v>39.939748985091086</v>
      </c>
      <c r="H74">
        <f t="shared" si="11"/>
        <v>75.620590622878296</v>
      </c>
    </row>
    <row r="75" spans="1:8" x14ac:dyDescent="0.25">
      <c r="A75">
        <f t="shared" si="0"/>
        <v>4.1146985141368209</v>
      </c>
      <c r="B75">
        <f t="shared" si="1"/>
        <v>0.20593802448270537</v>
      </c>
      <c r="C75">
        <f t="shared" si="2"/>
        <v>93.912205265036164</v>
      </c>
      <c r="D75">
        <f t="shared" si="3"/>
        <v>344.67439670269465</v>
      </c>
      <c r="E75">
        <f t="shared" si="8"/>
        <v>31.613921778096923</v>
      </c>
      <c r="F75">
        <f t="shared" si="9"/>
        <v>57.070357843450857</v>
      </c>
      <c r="G75">
        <f t="shared" si="10"/>
        <v>41.367398128333299</v>
      </c>
      <c r="H75">
        <f t="shared" si="11"/>
        <v>83.992707249309959</v>
      </c>
    </row>
    <row r="76" spans="1:8" x14ac:dyDescent="0.25">
      <c r="A76">
        <f t="shared" si="0"/>
        <v>4.3309334398436619</v>
      </c>
      <c r="B76">
        <f t="shared" si="1"/>
        <v>0.216234925706841</v>
      </c>
      <c r="C76">
        <f t="shared" si="2"/>
        <v>91.401936038377855</v>
      </c>
      <c r="D76">
        <f t="shared" si="3"/>
        <v>364.71009149128002</v>
      </c>
      <c r="E76">
        <f t="shared" si="8"/>
        <v>33.266754551307997</v>
      </c>
      <c r="F76">
        <f t="shared" si="9"/>
        <v>64.085091956400092</v>
      </c>
      <c r="G76">
        <f t="shared" si="10"/>
        <v>42.725297400199949</v>
      </c>
      <c r="H76">
        <f t="shared" si="11"/>
        <v>93.084596134360154</v>
      </c>
    </row>
    <row r="77" spans="1:8" x14ac:dyDescent="0.25">
      <c r="A77">
        <f t="shared" si="0"/>
        <v>4.5579801118358452</v>
      </c>
      <c r="B77">
        <f t="shared" si="1"/>
        <v>0.22704667199218331</v>
      </c>
      <c r="C77">
        <f t="shared" si="2"/>
        <v>88.64290754793069</v>
      </c>
      <c r="D77">
        <f t="shared" si="3"/>
        <v>385.14938276409231</v>
      </c>
      <c r="E77">
        <f t="shared" si="8"/>
        <v>34.9236237173943</v>
      </c>
      <c r="F77">
        <f t="shared" si="9"/>
        <v>71.826291180298568</v>
      </c>
      <c r="G77">
        <f t="shared" si="10"/>
        <v>44.002273445197659</v>
      </c>
      <c r="H77">
        <f t="shared" si="11"/>
        <v>102.93019929956706</v>
      </c>
    </row>
    <row r="78" spans="1:8" x14ac:dyDescent="0.25">
      <c r="A78">
        <f t="shared" si="0"/>
        <v>4.7963791174276373</v>
      </c>
      <c r="B78">
        <f t="shared" si="1"/>
        <v>0.23839900559179217</v>
      </c>
      <c r="C78">
        <f t="shared" si="2"/>
        <v>85.654383667128513</v>
      </c>
      <c r="D78">
        <f t="shared" si="3"/>
        <v>405.92553321559888</v>
      </c>
      <c r="E78">
        <f t="shared" si="8"/>
        <v>36.575108098396001</v>
      </c>
      <c r="F78">
        <f t="shared" si="9"/>
        <v>80.34890446327789</v>
      </c>
      <c r="G78">
        <f t="shared" si="10"/>
        <v>45.187707984232716</v>
      </c>
      <c r="H78">
        <f t="shared" si="11"/>
        <v>113.56160074033036</v>
      </c>
    </row>
    <row r="79" spans="1:8" x14ac:dyDescent="0.25">
      <c r="A79">
        <f t="shared" ref="A79:A135" si="12">(A78+0.01)*1.05</f>
        <v>5.0466980732990194</v>
      </c>
      <c r="B79">
        <f t="shared" ref="B79:B135" si="13">A79-A78</f>
        <v>0.25031895587138209</v>
      </c>
      <c r="C79">
        <f t="shared" ref="C79:C135" si="14">(C$7*$A79-C$9)*EXP(-C$8*$A79)+C$9*EXP(-C$10*$A79)</f>
        <v>82.458927150656052</v>
      </c>
      <c r="D79">
        <f t="shared" ref="D79:D135" si="15">D78+$B79*(C78+C79)/2</f>
        <v>426.96650743159336</v>
      </c>
      <c r="E79">
        <f t="shared" si="8"/>
        <v>38.211194788691031</v>
      </c>
      <c r="F79">
        <f t="shared" si="9"/>
        <v>89.709119089366169</v>
      </c>
      <c r="G79">
        <f t="shared" si="10"/>
        <v>46.271775923008143</v>
      </c>
      <c r="H79">
        <f t="shared" si="11"/>
        <v>125.00862199842837</v>
      </c>
    </row>
    <row r="80" spans="1:8" x14ac:dyDescent="0.25">
      <c r="A80">
        <f t="shared" si="12"/>
        <v>5.3095329769639701</v>
      </c>
      <c r="B80">
        <f t="shared" si="13"/>
        <v>0.26283490366495066</v>
      </c>
      <c r="C80">
        <f t="shared" si="14"/>
        <v>79.082200233802155</v>
      </c>
      <c r="D80">
        <f t="shared" si="15"/>
        <v>448.19583075860413</v>
      </c>
      <c r="E80">
        <f t="shared" si="8"/>
        <v>39.821384981724989</v>
      </c>
      <c r="F80">
        <f t="shared" si="9"/>
        <v>99.963961882708603</v>
      </c>
      <c r="G80">
        <f t="shared" si="10"/>
        <v>47.245682085731787</v>
      </c>
      <c r="H80">
        <f t="shared" si="11"/>
        <v>137.29844803178747</v>
      </c>
    </row>
    <row r="81" spans="1:8" x14ac:dyDescent="0.25">
      <c r="A81">
        <f t="shared" si="12"/>
        <v>5.5855096258121684</v>
      </c>
      <c r="B81">
        <f t="shared" si="13"/>
        <v>0.27597664884819828</v>
      </c>
      <c r="C81">
        <f t="shared" si="14"/>
        <v>75.552675415878028</v>
      </c>
      <c r="D81">
        <f t="shared" si="15"/>
        <v>469.53363814703243</v>
      </c>
      <c r="E81">
        <f t="shared" si="8"/>
        <v>41.394821309457697</v>
      </c>
      <c r="F81">
        <f t="shared" si="9"/>
        <v>111.17085010491088</v>
      </c>
      <c r="G81">
        <f t="shared" si="10"/>
        <v>48.101887992495975</v>
      </c>
      <c r="H81">
        <f t="shared" si="11"/>
        <v>150.45529946479149</v>
      </c>
    </row>
    <row r="82" spans="1:8" x14ac:dyDescent="0.25">
      <c r="A82">
        <f t="shared" si="12"/>
        <v>5.8752851071027772</v>
      </c>
      <c r="B82">
        <f t="shared" si="13"/>
        <v>0.28977548129060882</v>
      </c>
      <c r="C82">
        <f t="shared" si="14"/>
        <v>71.901255250255673</v>
      </c>
      <c r="D82">
        <f t="shared" si="15"/>
        <v>490.89790501051789</v>
      </c>
      <c r="E82">
        <f t="shared" si="8"/>
        <v>42.920435641726982</v>
      </c>
      <c r="F82">
        <f t="shared" si="9"/>
        <v>123.38709718649633</v>
      </c>
      <c r="G82">
        <f t="shared" si="10"/>
        <v>48.834319356145571</v>
      </c>
      <c r="H82">
        <f t="shared" si="11"/>
        <v>164.50016753426092</v>
      </c>
    </row>
    <row r="83" spans="1:8" x14ac:dyDescent="0.25">
      <c r="A83">
        <f t="shared" si="12"/>
        <v>6.1795493624579159</v>
      </c>
      <c r="B83">
        <f t="shared" si="13"/>
        <v>0.30426425535513868</v>
      </c>
      <c r="C83">
        <f t="shared" si="14"/>
        <v>68.160803291013337</v>
      </c>
      <c r="D83">
        <f t="shared" si="15"/>
        <v>512.20584398330141</v>
      </c>
      <c r="E83">
        <f t="shared" si="8"/>
        <v>44.38711536416313</v>
      </c>
      <c r="F83">
        <f t="shared" si="9"/>
        <v>136.66938068334031</v>
      </c>
      <c r="G83">
        <f t="shared" si="10"/>
        <v>49.438544616008578</v>
      </c>
      <c r="H83">
        <f t="shared" si="11"/>
        <v>179.45062742331308</v>
      </c>
    </row>
    <row r="84" spans="1:8" x14ac:dyDescent="0.25">
      <c r="A84">
        <f t="shared" si="12"/>
        <v>6.4990268305808119</v>
      </c>
      <c r="B84">
        <f t="shared" si="13"/>
        <v>0.31947746812289601</v>
      </c>
      <c r="C84">
        <f t="shared" si="14"/>
        <v>64.365592120275267</v>
      </c>
      <c r="D84">
        <f t="shared" si="15"/>
        <v>533.3754426160275</v>
      </c>
      <c r="E84">
        <f t="shared" si="8"/>
        <v>45.783885153845688</v>
      </c>
      <c r="F84">
        <f t="shared" si="9"/>
        <v>151.07318215514121</v>
      </c>
      <c r="G84">
        <f t="shared" si="10"/>
        <v>49.911914947787814</v>
      </c>
      <c r="H84">
        <f t="shared" si="11"/>
        <v>195.32074406245698</v>
      </c>
    </row>
    <row r="85" spans="1:8" x14ac:dyDescent="0.25">
      <c r="A85">
        <f t="shared" si="12"/>
        <v>6.8344781721098524</v>
      </c>
      <c r="B85">
        <f t="shared" si="13"/>
        <v>0.33545134152904055</v>
      </c>
      <c r="C85">
        <f t="shared" si="14"/>
        <v>60.550678473207981</v>
      </c>
      <c r="D85">
        <f t="shared" si="15"/>
        <v>554.32710789072178</v>
      </c>
      <c r="E85">
        <f t="shared" si="8"/>
        <v>47.1001002436116</v>
      </c>
      <c r="F85">
        <f t="shared" si="9"/>
        <v>166.65221090921165</v>
      </c>
      <c r="G85">
        <f t="shared" si="10"/>
        <v>50.253656871785097</v>
      </c>
      <c r="H85">
        <f t="shared" si="11"/>
        <v>212.12108178340657</v>
      </c>
    </row>
    <row r="86" spans="1:8" x14ac:dyDescent="0.25">
      <c r="A86">
        <f t="shared" si="12"/>
        <v>7.186702080715345</v>
      </c>
      <c r="B86">
        <f t="shared" si="13"/>
        <v>0.35222390860549257</v>
      </c>
      <c r="C86">
        <f t="shared" si="14"/>
        <v>56.751219712083326</v>
      </c>
      <c r="D86">
        <f t="shared" si="15"/>
        <v>574.98537442355519</v>
      </c>
      <c r="E86">
        <f t="shared" si="8"/>
        <v>48.32564616237709</v>
      </c>
      <c r="F86">
        <f t="shared" si="9"/>
        <v>183.45782559956859</v>
      </c>
      <c r="G86">
        <f t="shared" si="10"/>
        <v>50.464909879418833</v>
      </c>
      <c r="H86">
        <f t="shared" si="11"/>
        <v>229.85882540853271</v>
      </c>
    </row>
    <row r="87" spans="1:8" x14ac:dyDescent="0.25">
      <c r="A87">
        <f t="shared" si="12"/>
        <v>7.5565371847511127</v>
      </c>
      <c r="B87">
        <f t="shared" si="13"/>
        <v>0.36983510403576769</v>
      </c>
      <c r="C87">
        <f t="shared" si="14"/>
        <v>53.001750052049651</v>
      </c>
      <c r="D87">
        <f t="shared" si="15"/>
        <v>595.28062491903142</v>
      </c>
      <c r="E87">
        <f t="shared" si="8"/>
        <v>49.451139023883627</v>
      </c>
      <c r="F87">
        <f t="shared" si="9"/>
        <v>201.53846936039042</v>
      </c>
      <c r="G87">
        <f t="shared" si="10"/>
        <v>50.548703426982343</v>
      </c>
      <c r="H87">
        <f t="shared" si="11"/>
        <v>248.53801550163354</v>
      </c>
    </row>
    <row r="88" spans="1:8" x14ac:dyDescent="0.25">
      <c r="A88">
        <f t="shared" si="12"/>
        <v>7.9448640439886686</v>
      </c>
      <c r="B88">
        <f t="shared" si="13"/>
        <v>0.38832685923755594</v>
      </c>
      <c r="C88">
        <f t="shared" si="14"/>
        <v>49.335438743399266</v>
      </c>
      <c r="D88">
        <f t="shared" si="15"/>
        <v>615.15076447310014</v>
      </c>
      <c r="E88">
        <f t="shared" si="8"/>
        <v>50.468119681530041</v>
      </c>
      <c r="F88">
        <f t="shared" si="9"/>
        <v>220.93913531559949</v>
      </c>
      <c r="G88">
        <f t="shared" si="10"/>
        <v>50.509870174206547</v>
      </c>
      <c r="H88">
        <f t="shared" si="11"/>
        <v>268.15989474442205</v>
      </c>
    </row>
    <row r="89" spans="1:8" x14ac:dyDescent="0.25">
      <c r="A89">
        <f t="shared" si="12"/>
        <v>8.3526072461881018</v>
      </c>
      <c r="B89">
        <f t="shared" si="13"/>
        <v>0.40774320219943316</v>
      </c>
      <c r="C89">
        <f t="shared" si="14"/>
        <v>45.783355573303467</v>
      </c>
      <c r="D89">
        <f t="shared" si="15"/>
        <v>634.54278536512095</v>
      </c>
      <c r="E89">
        <f t="shared" si="8"/>
        <v>51.369234547807416</v>
      </c>
      <c r="F89">
        <f t="shared" si="9"/>
        <v>241.70087977409349</v>
      </c>
      <c r="G89">
        <f t="shared" si="10"/>
        <v>50.354895386378054</v>
      </c>
      <c r="H89">
        <f t="shared" si="11"/>
        <v>288.72335599380597</v>
      </c>
    </row>
    <row r="90" spans="1:8" x14ac:dyDescent="0.25">
      <c r="A90">
        <f t="shared" si="12"/>
        <v>8.7807376084975068</v>
      </c>
      <c r="B90">
        <f t="shared" si="13"/>
        <v>0.42813036230940504</v>
      </c>
      <c r="C90">
        <f t="shared" si="14"/>
        <v>42.373771258278921</v>
      </c>
      <c r="D90">
        <f t="shared" si="15"/>
        <v>653.41415669040168</v>
      </c>
      <c r="E90">
        <f t="shared" si="8"/>
        <v>52.148395667102484</v>
      </c>
      <c r="F90">
        <f t="shared" si="9"/>
        <v>263.86040003875371</v>
      </c>
      <c r="G90">
        <f t="shared" si="10"/>
        <v>50.091705826316492</v>
      </c>
      <c r="H90">
        <f t="shared" si="11"/>
        <v>310.22547587877557</v>
      </c>
    </row>
    <row r="91" spans="1:8" x14ac:dyDescent="0.25">
      <c r="A91">
        <f t="shared" si="12"/>
        <v>9.2302744889223831</v>
      </c>
      <c r="B91">
        <f t="shared" si="13"/>
        <v>0.44953688042487627</v>
      </c>
      <c r="C91">
        <f t="shared" si="14"/>
        <v>39.131521263766025</v>
      </c>
      <c r="D91">
        <f t="shared" si="15"/>
        <v>671.73397415964018</v>
      </c>
      <c r="E91">
        <f t="shared" si="8"/>
        <v>52.800912795797331</v>
      </c>
      <c r="F91">
        <f t="shared" si="9"/>
        <v>287.44969240333376</v>
      </c>
      <c r="G91">
        <f t="shared" si="10"/>
        <v>49.729405033108669</v>
      </c>
      <c r="H91">
        <f t="shared" si="11"/>
        <v>332.66211126692144</v>
      </c>
    </row>
    <row r="92" spans="1:8" x14ac:dyDescent="0.25">
      <c r="A92">
        <f t="shared" si="12"/>
        <v>9.7022882133685027</v>
      </c>
      <c r="B92">
        <f t="shared" si="13"/>
        <v>0.47201372444611955</v>
      </c>
      <c r="C92">
        <f t="shared" si="14"/>
        <v>36.077461056858127</v>
      </c>
      <c r="D92">
        <f t="shared" si="15"/>
        <v>689.48381008812032</v>
      </c>
      <c r="E92">
        <f t="shared" si="8"/>
        <v>53.323590833320942</v>
      </c>
      <c r="F92">
        <f t="shared" si="9"/>
        <v>312.49580350982166</v>
      </c>
      <c r="G92">
        <f t="shared" si="10"/>
        <v>49.277965366429171</v>
      </c>
      <c r="H92">
        <f t="shared" si="11"/>
        <v>356.0285300918726</v>
      </c>
    </row>
    <row r="93" spans="1:8" x14ac:dyDescent="0.25">
      <c r="A93">
        <f t="shared" si="12"/>
        <v>10.197902624036928</v>
      </c>
      <c r="B93">
        <f t="shared" si="13"/>
        <v>0.49561441066842526</v>
      </c>
      <c r="C93">
        <f t="shared" si="14"/>
        <v>33.228038592331671</v>
      </c>
      <c r="D93">
        <f t="shared" si="15"/>
        <v>706.65821227047729</v>
      </c>
      <c r="E93">
        <f t="shared" ref="E93:E135" si="16">(F$7*D93-F$8*(F92+($B93/2)*E92))/(1+F$8*$B93/2)</f>
        <v>53.714786987986358</v>
      </c>
      <c r="F93">
        <f t="shared" ref="F93:F135" si="17">F92+$B93*(E92+E93)/2</f>
        <v>339.02068478122737</v>
      </c>
      <c r="G93">
        <f t="shared" si="10"/>
        <v>48.747890304829241</v>
      </c>
      <c r="H93">
        <f t="shared" si="11"/>
        <v>380.32004343626204</v>
      </c>
    </row>
    <row r="94" spans="1:8" x14ac:dyDescent="0.25">
      <c r="A94">
        <f t="shared" si="12"/>
        <v>10.718297755238774</v>
      </c>
      <c r="B94">
        <f t="shared" si="13"/>
        <v>0.52039513120184644</v>
      </c>
      <c r="C94">
        <f t="shared" si="14"/>
        <v>30.595005873942739</v>
      </c>
      <c r="D94">
        <f t="shared" si="15"/>
        <v>723.26481306984135</v>
      </c>
      <c r="E94">
        <f t="shared" si="16"/>
        <v>53.974423546791051</v>
      </c>
      <c r="F94">
        <f t="shared" si="17"/>
        <v>367.04115520386176</v>
      </c>
      <c r="G94">
        <f t="shared" si="10"/>
        <v>48.149862931223801</v>
      </c>
      <c r="H94">
        <f t="shared" si="11"/>
        <v>405.53260294048204</v>
      </c>
    </row>
    <row r="95" spans="1:8" x14ac:dyDescent="0.25">
      <c r="A95">
        <f t="shared" si="12"/>
        <v>11.264712643000713</v>
      </c>
      <c r="B95">
        <f t="shared" si="13"/>
        <v>0.54641488776193903</v>
      </c>
      <c r="C95">
        <f t="shared" si="14"/>
        <v>28.185285776507968</v>
      </c>
      <c r="D95">
        <f t="shared" si="15"/>
        <v>739.32402630223885</v>
      </c>
      <c r="E95">
        <f t="shared" si="16"/>
        <v>54.103954006523622</v>
      </c>
      <c r="F95">
        <f t="shared" si="17"/>
        <v>396.56897247400519</v>
      </c>
      <c r="G95">
        <f t="shared" si="10"/>
        <v>47.494398047441386</v>
      </c>
      <c r="H95">
        <f t="shared" si="11"/>
        <v>431.66332700434748</v>
      </c>
    </row>
    <row r="96" spans="1:8" x14ac:dyDescent="0.25">
      <c r="A96">
        <f t="shared" si="12"/>
        <v>11.83844827515075</v>
      </c>
      <c r="B96">
        <f t="shared" si="13"/>
        <v>0.57373563215003642</v>
      </c>
      <c r="C96">
        <f t="shared" si="14"/>
        <v>26.001003163856637</v>
      </c>
      <c r="D96">
        <f t="shared" si="15"/>
        <v>754.86832867177111</v>
      </c>
      <c r="E96">
        <f t="shared" si="16"/>
        <v>54.106282531840769</v>
      </c>
      <c r="F96">
        <f t="shared" si="17"/>
        <v>427.61100670672693</v>
      </c>
      <c r="G96">
        <f t="shared" si="10"/>
        <v>46.791515714006174</v>
      </c>
      <c r="H96">
        <f t="shared" si="11"/>
        <v>458.71092117173146</v>
      </c>
    </row>
    <row r="97" spans="1:8" x14ac:dyDescent="0.25">
      <c r="A97">
        <f t="shared" si="12"/>
        <v>12.440870688908287</v>
      </c>
      <c r="B97">
        <f t="shared" si="13"/>
        <v>0.60242241375753736</v>
      </c>
      <c r="C97">
        <f t="shared" si="14"/>
        <v>24.039681054969279</v>
      </c>
      <c r="D97">
        <f t="shared" si="15"/>
        <v>769.94114355836302</v>
      </c>
      <c r="E97">
        <f t="shared" si="16"/>
        <v>53.985639111892247</v>
      </c>
      <c r="F97">
        <f t="shared" si="17"/>
        <v>460.16950487888107</v>
      </c>
      <c r="G97">
        <f t="shared" si="10"/>
        <v>46.050453078746564</v>
      </c>
      <c r="H97">
        <f t="shared" si="11"/>
        <v>486.67596264079748</v>
      </c>
    </row>
    <row r="98" spans="1:8" x14ac:dyDescent="0.25">
      <c r="A98">
        <f t="shared" si="12"/>
        <v>13.073414223353701</v>
      </c>
      <c r="B98">
        <f t="shared" si="13"/>
        <v>0.63254353444541422</v>
      </c>
      <c r="C98">
        <f t="shared" si="14"/>
        <v>22.294593685412934</v>
      </c>
      <c r="D98">
        <f t="shared" si="15"/>
        <v>784.59536651348617</v>
      </c>
      <c r="E98">
        <f t="shared" si="16"/>
        <v>53.747415233104959</v>
      </c>
      <c r="F98">
        <f t="shared" si="17"/>
        <v>494.24242836487326</v>
      </c>
      <c r="G98">
        <f t="shared" si="10"/>
        <v>45.279429118507757</v>
      </c>
      <c r="H98">
        <f t="shared" si="11"/>
        <v>515.56102588356475</v>
      </c>
    </row>
    <row r="99" spans="1:8" x14ac:dyDescent="0.25">
      <c r="A99">
        <f t="shared" si="12"/>
        <v>13.737584934521387</v>
      </c>
      <c r="B99">
        <f t="shared" si="13"/>
        <v>0.66417071116768511</v>
      </c>
      <c r="C99">
        <f t="shared" si="14"/>
        <v>20.755259413826213</v>
      </c>
      <c r="D99">
        <f t="shared" si="15"/>
        <v>798.89159228777919</v>
      </c>
      <c r="E99">
        <f t="shared" si="16"/>
        <v>53.39796718948562</v>
      </c>
      <c r="F99">
        <f t="shared" si="17"/>
        <v>529.82384078584607</v>
      </c>
      <c r="G99">
        <f t="shared" si="10"/>
        <v>44.485473482277072</v>
      </c>
      <c r="H99">
        <f t="shared" si="11"/>
        <v>545.37063548269543</v>
      </c>
    </row>
    <row r="100" spans="1:8" x14ac:dyDescent="0.25">
      <c r="A100">
        <f t="shared" si="12"/>
        <v>14.434964181247457</v>
      </c>
      <c r="B100">
        <f t="shared" si="13"/>
        <v>0.69737924672607043</v>
      </c>
      <c r="C100">
        <f t="shared" si="14"/>
        <v>19.408048237153501</v>
      </c>
      <c r="D100">
        <f t="shared" si="15"/>
        <v>812.89612090561297</v>
      </c>
      <c r="E100">
        <f t="shared" si="16"/>
        <v>52.944396120759784</v>
      </c>
      <c r="F100">
        <f t="shared" si="17"/>
        <v>566.90431939603059</v>
      </c>
      <c r="G100">
        <f t="shared" si="10"/>
        <v>43.67432623451279</v>
      </c>
      <c r="H100">
        <f t="shared" si="11"/>
        <v>576.11104284170347</v>
      </c>
    </row>
    <row r="101" spans="1:8" x14ac:dyDescent="0.25">
      <c r="A101">
        <f t="shared" si="12"/>
        <v>15.16721239030983</v>
      </c>
      <c r="B101">
        <f t="shared" si="13"/>
        <v>0.73224820906237298</v>
      </c>
      <c r="C101">
        <f t="shared" si="14"/>
        <v>18.236871915940398</v>
      </c>
      <c r="D101">
        <f t="shared" si="15"/>
        <v>826.67883358681252</v>
      </c>
      <c r="E101">
        <f t="shared" si="16"/>
        <v>52.394315318962853</v>
      </c>
      <c r="F101">
        <f t="shared" si="17"/>
        <v>605.47136079436814</v>
      </c>
      <c r="G101">
        <f t="shared" si="10"/>
        <v>42.85041031639004</v>
      </c>
      <c r="H101">
        <f t="shared" si="11"/>
        <v>607.78983453119963</v>
      </c>
    </row>
    <row r="102" spans="1:8" x14ac:dyDescent="0.25">
      <c r="A102">
        <f t="shared" si="12"/>
        <v>15.936073009825321</v>
      </c>
      <c r="B102">
        <f t="shared" si="13"/>
        <v>0.76886061951549145</v>
      </c>
      <c r="C102">
        <f t="shared" si="14"/>
        <v>17.223920017548629</v>
      </c>
      <c r="D102">
        <f t="shared" si="15"/>
        <v>840.31103681405864</v>
      </c>
      <c r="E102">
        <f t="shared" si="16"/>
        <v>51.755616121443296</v>
      </c>
      <c r="F102">
        <f t="shared" si="17"/>
        <v>645.50975119925147</v>
      </c>
      <c r="G102">
        <f t="shared" si="10"/>
        <v>42.016873418980417</v>
      </c>
      <c r="H102">
        <f t="shared" si="11"/>
        <v>640.41539070588658</v>
      </c>
    </row>
    <row r="103" spans="1:8" x14ac:dyDescent="0.25">
      <c r="A103">
        <f t="shared" si="12"/>
        <v>16.743376660316589</v>
      </c>
      <c r="B103">
        <f t="shared" si="13"/>
        <v>0.80730365049126718</v>
      </c>
      <c r="C103">
        <f t="shared" si="14"/>
        <v>16.350403059446904</v>
      </c>
      <c r="D103">
        <f t="shared" si="15"/>
        <v>853.86337360547452</v>
      </c>
      <c r="E103">
        <f t="shared" si="16"/>
        <v>51.036243708546444</v>
      </c>
      <c r="F103">
        <f t="shared" si="17"/>
        <v>687.0018730400202</v>
      </c>
      <c r="G103">
        <f t="shared" si="10"/>
        <v>41.175691184206123</v>
      </c>
      <c r="H103">
        <f t="shared" si="11"/>
        <v>673.99622125482813</v>
      </c>
    </row>
    <row r="104" spans="1:8" x14ac:dyDescent="0.25">
      <c r="A104">
        <f t="shared" si="12"/>
        <v>17.59104549333242</v>
      </c>
      <c r="B104">
        <f t="shared" si="13"/>
        <v>0.84766883301583107</v>
      </c>
      <c r="C104">
        <f t="shared" si="14"/>
        <v>15.597264657121674</v>
      </c>
      <c r="D104">
        <f t="shared" si="15"/>
        <v>867.4038947109151</v>
      </c>
      <c r="E104">
        <f t="shared" si="16"/>
        <v>50.243993311041486</v>
      </c>
      <c r="F104">
        <f t="shared" si="17"/>
        <v>729.92792320100068</v>
      </c>
      <c r="G104">
        <f t="shared" ref="G104:G135" si="18">(H$7*D104+H$8*F104-H$9*(H103+($B104/2)*G103))/(1+H$9*$B104/2)</f>
        <v>40.327819685899691</v>
      </c>
      <c r="H104">
        <f t="shared" ref="H104:H135" si="19">H103+$B104*(G103+G104)/2</f>
        <v>708.54021422780602</v>
      </c>
    </row>
    <row r="105" spans="1:8" x14ac:dyDescent="0.25">
      <c r="A105">
        <f t="shared" si="12"/>
        <v>18.481097767999042</v>
      </c>
      <c r="B105">
        <f t="shared" si="13"/>
        <v>0.89005227466662262</v>
      </c>
      <c r="C105">
        <f t="shared" si="14"/>
        <v>14.945828160462565</v>
      </c>
      <c r="D105">
        <f t="shared" si="15"/>
        <v>880.99636932973738</v>
      </c>
      <c r="E105">
        <f t="shared" si="16"/>
        <v>49.38633574780836</v>
      </c>
      <c r="F105">
        <f t="shared" si="17"/>
        <v>774.26602370330738</v>
      </c>
      <c r="G105">
        <f t="shared" si="18"/>
        <v>39.473382383647497</v>
      </c>
      <c r="H105">
        <f t="shared" si="19"/>
        <v>744.05383493937165</v>
      </c>
    </row>
    <row r="106" spans="1:8" x14ac:dyDescent="0.25">
      <c r="A106">
        <f t="shared" si="12"/>
        <v>19.415652656398997</v>
      </c>
      <c r="B106">
        <f t="shared" si="13"/>
        <v>0.93455488839995482</v>
      </c>
      <c r="C106">
        <f t="shared" si="14"/>
        <v>14.37834941277206</v>
      </c>
      <c r="D106">
        <f t="shared" si="15"/>
        <v>894.6988960794248</v>
      </c>
      <c r="E106">
        <f t="shared" si="16"/>
        <v>48.470278981342148</v>
      </c>
      <c r="F106">
        <f t="shared" si="17"/>
        <v>819.99221253200665</v>
      </c>
      <c r="G106">
        <f t="shared" si="18"/>
        <v>38.611875441364091</v>
      </c>
      <c r="H106">
        <f t="shared" si="19"/>
        <v>780.54131464553939</v>
      </c>
    </row>
    <row r="107" spans="1:8" x14ac:dyDescent="0.25">
      <c r="A107">
        <f t="shared" si="12"/>
        <v>20.396935289218948</v>
      </c>
      <c r="B107">
        <f t="shared" si="13"/>
        <v>0.98128263281995132</v>
      </c>
      <c r="C107">
        <f t="shared" si="14"/>
        <v>13.878455421278129</v>
      </c>
      <c r="D107">
        <f t="shared" si="15"/>
        <v>908.56285200074296</v>
      </c>
      <c r="E107">
        <f t="shared" si="16"/>
        <v>47.502269692447527</v>
      </c>
      <c r="F107">
        <f t="shared" si="17"/>
        <v>867.08031015253528</v>
      </c>
      <c r="G107">
        <f t="shared" si="18"/>
        <v>37.742375543741247</v>
      </c>
      <c r="H107">
        <f t="shared" si="19"/>
        <v>818.00386486236914</v>
      </c>
    </row>
    <row r="108" spans="1:8" x14ac:dyDescent="0.25">
      <c r="A108">
        <f t="shared" si="12"/>
        <v>21.4272820536799</v>
      </c>
      <c r="B108">
        <f t="shared" si="13"/>
        <v>1.0303467644609512</v>
      </c>
      <c r="C108">
        <f t="shared" si="14"/>
        <v>13.431458094147771</v>
      </c>
      <c r="D108">
        <f t="shared" si="15"/>
        <v>922.63219251490671</v>
      </c>
      <c r="E108">
        <f t="shared" si="16"/>
        <v>46.488135984376719</v>
      </c>
      <c r="F108">
        <f t="shared" si="17"/>
        <v>915.50166534227935</v>
      </c>
      <c r="G108">
        <f t="shared" si="18"/>
        <v>36.863736023710636</v>
      </c>
      <c r="H108">
        <f t="shared" si="19"/>
        <v>856.43894769363749</v>
      </c>
    </row>
    <row r="109" spans="1:8" x14ac:dyDescent="0.25">
      <c r="A109">
        <f t="shared" si="12"/>
        <v>22.509146156363897</v>
      </c>
      <c r="B109">
        <f t="shared" si="13"/>
        <v>1.0818641026839977</v>
      </c>
      <c r="C109">
        <f t="shared" si="14"/>
        <v>13.024541846974655</v>
      </c>
      <c r="D109">
        <f t="shared" si="15"/>
        <v>936.94309083336191</v>
      </c>
      <c r="E109">
        <f t="shared" si="16"/>
        <v>45.433069503892284</v>
      </c>
      <c r="F109">
        <f t="shared" si="17"/>
        <v>965.22479158887813</v>
      </c>
      <c r="G109">
        <f t="shared" si="18"/>
        <v>35.974759957403236</v>
      </c>
      <c r="H109">
        <f t="shared" si="19"/>
        <v>895.8396247413674</v>
      </c>
    </row>
    <row r="110" spans="1:8" x14ac:dyDescent="0.25">
      <c r="A110">
        <f t="shared" si="12"/>
        <v>23.645103464182096</v>
      </c>
      <c r="B110">
        <f t="shared" si="13"/>
        <v>1.1359573078181988</v>
      </c>
      <c r="C110">
        <f t="shared" si="14"/>
        <v>12.646832860470639</v>
      </c>
      <c r="D110">
        <f t="shared" si="15"/>
        <v>951.52388368369282</v>
      </c>
      <c r="E110">
        <f t="shared" si="16"/>
        <v>44.341642777103537</v>
      </c>
      <c r="F110">
        <f t="shared" si="17"/>
        <v>1016.2149118253149</v>
      </c>
      <c r="G110">
        <f t="shared" si="18"/>
        <v>35.074342482786847</v>
      </c>
      <c r="H110">
        <f t="shared" si="19"/>
        <v>936.19399830679629</v>
      </c>
    </row>
    <row r="111" spans="1:8" x14ac:dyDescent="0.25">
      <c r="A111">
        <f t="shared" si="12"/>
        <v>24.837858637391204</v>
      </c>
      <c r="B111">
        <f t="shared" si="13"/>
        <v>1.1927551732091075</v>
      </c>
      <c r="C111">
        <f t="shared" si="14"/>
        <v>12.289365231152768</v>
      </c>
      <c r="D111">
        <f t="shared" si="15"/>
        <v>966.39527332066825</v>
      </c>
      <c r="E111">
        <f t="shared" si="16"/>
        <v>43.21785562377017</v>
      </c>
      <c r="F111">
        <f t="shared" si="17"/>
        <v>1068.4334341659332</v>
      </c>
      <c r="G111">
        <f t="shared" si="18"/>
        <v>34.161578477312553</v>
      </c>
      <c r="H111">
        <f t="shared" si="19"/>
        <v>977.48474975532406</v>
      </c>
    </row>
    <row r="112" spans="1:8" x14ac:dyDescent="0.25">
      <c r="A112">
        <f t="shared" si="12"/>
        <v>26.090251569260765</v>
      </c>
      <c r="B112">
        <f t="shared" si="13"/>
        <v>1.2523929318695615</v>
      </c>
      <c r="C112">
        <f t="shared" si="14"/>
        <v>11.944964561731862</v>
      </c>
      <c r="D112">
        <f t="shared" si="15"/>
        <v>981.57072499127059</v>
      </c>
      <c r="E112">
        <f t="shared" si="16"/>
        <v>42.06520328615526</v>
      </c>
      <c r="F112">
        <f t="shared" si="17"/>
        <v>1121.8373842594362</v>
      </c>
      <c r="G112">
        <f t="shared" si="18"/>
        <v>33.235835413784891</v>
      </c>
      <c r="H112">
        <f t="shared" si="19"/>
        <v>1019.688772147073</v>
      </c>
    </row>
    <row r="113" spans="1:8" x14ac:dyDescent="0.25">
      <c r="A113">
        <f t="shared" si="12"/>
        <v>27.405264147723805</v>
      </c>
      <c r="B113">
        <f t="shared" si="13"/>
        <v>1.3150125784630404</v>
      </c>
      <c r="C113">
        <f t="shared" si="14"/>
        <v>11.608072344564627</v>
      </c>
      <c r="D113">
        <f t="shared" si="15"/>
        <v>997.05699488766265</v>
      </c>
      <c r="E113">
        <f t="shared" si="16"/>
        <v>40.886758448561032</v>
      </c>
      <c r="F113">
        <f t="shared" si="17"/>
        <v>1176.3788208041046</v>
      </c>
      <c r="G113">
        <f t="shared" si="18"/>
        <v>32.29679429922146</v>
      </c>
      <c r="H113">
        <f t="shared" si="19"/>
        <v>1062.7768883332551</v>
      </c>
    </row>
    <row r="114" spans="1:8" x14ac:dyDescent="0.25">
      <c r="A114">
        <f t="shared" si="12"/>
        <v>28.786027355109997</v>
      </c>
      <c r="B114">
        <f t="shared" si="13"/>
        <v>1.3807632073861917</v>
      </c>
      <c r="C114">
        <f t="shared" si="14"/>
        <v>11.27453478467296</v>
      </c>
      <c r="D114">
        <f t="shared" si="15"/>
        <v>1012.8547258942248</v>
      </c>
      <c r="E114">
        <f t="shared" si="16"/>
        <v>39.685259597640936</v>
      </c>
      <c r="F114">
        <f t="shared" si="17"/>
        <v>1232.0042598356306</v>
      </c>
      <c r="G114">
        <f t="shared" si="18"/>
        <v>31.344463811732268</v>
      </c>
      <c r="H114">
        <f t="shared" si="19"/>
        <v>1106.7136421689415</v>
      </c>
    </row>
    <row r="115" spans="1:8" x14ac:dyDescent="0.25">
      <c r="A115">
        <f t="shared" si="12"/>
        <v>30.235828722865499</v>
      </c>
      <c r="B115">
        <f t="shared" si="13"/>
        <v>1.4498013677555015</v>
      </c>
      <c r="C115">
        <f t="shared" si="14"/>
        <v>10.941377783242556</v>
      </c>
      <c r="D115">
        <f t="shared" si="15"/>
        <v>1028.959056107675</v>
      </c>
      <c r="E115">
        <f t="shared" si="16"/>
        <v>38.463199062644321</v>
      </c>
      <c r="F115">
        <f t="shared" si="17"/>
        <v>1288.6541309624636</v>
      </c>
      <c r="G115">
        <f t="shared" si="18"/>
        <v>30.379173964087155</v>
      </c>
      <c r="H115">
        <f t="shared" si="19"/>
        <v>1151.4571494040556</v>
      </c>
    </row>
    <row r="116" spans="1:8" x14ac:dyDescent="0.25">
      <c r="A116">
        <f t="shared" si="12"/>
        <v>31.758120159008776</v>
      </c>
      <c r="B116">
        <f t="shared" si="13"/>
        <v>1.5222914361432771</v>
      </c>
      <c r="C116">
        <f t="shared" si="14"/>
        <v>10.606586196490278</v>
      </c>
      <c r="D116">
        <f t="shared" si="15"/>
        <v>1045.3601966240105</v>
      </c>
      <c r="E116">
        <f t="shared" si="16"/>
        <v>37.22290539789477</v>
      </c>
      <c r="F116">
        <f t="shared" si="17"/>
        <v>1346.2622852901256</v>
      </c>
      <c r="G116">
        <f t="shared" si="18"/>
        <v>29.401555874511079</v>
      </c>
      <c r="H116">
        <f t="shared" si="19"/>
        <v>1196.958995943902</v>
      </c>
    </row>
    <row r="117" spans="1:8" x14ac:dyDescent="0.25">
      <c r="A117">
        <f t="shared" si="12"/>
        <v>33.35652616695922</v>
      </c>
      <c r="B117">
        <f t="shared" si="13"/>
        <v>1.5984060079504445</v>
      </c>
      <c r="C117">
        <f t="shared" si="14"/>
        <v>10.268900878355909</v>
      </c>
      <c r="D117">
        <f t="shared" si="15"/>
        <v>1062.0439486036735</v>
      </c>
      <c r="E117">
        <f t="shared" si="16"/>
        <v>35.966616315229153</v>
      </c>
      <c r="F117">
        <f t="shared" si="17"/>
        <v>1404.755570902764</v>
      </c>
      <c r="G117">
        <f t="shared" si="18"/>
        <v>28.412513679662354</v>
      </c>
      <c r="H117">
        <f t="shared" si="19"/>
        <v>1243.1641740036298</v>
      </c>
    </row>
    <row r="118" spans="1:8" x14ac:dyDescent="0.25">
      <c r="A118">
        <f t="shared" si="12"/>
        <v>35.034852475307183</v>
      </c>
      <c r="B118">
        <f t="shared" si="13"/>
        <v>1.6783263083479625</v>
      </c>
      <c r="C118">
        <f t="shared" si="14"/>
        <v>9.9276421137308812</v>
      </c>
      <c r="D118">
        <f t="shared" si="15"/>
        <v>1078.9921433243235</v>
      </c>
      <c r="E118">
        <f t="shared" si="16"/>
        <v>34.69653993322698</v>
      </c>
      <c r="F118">
        <f t="shared" si="17"/>
        <v>1464.0534879841073</v>
      </c>
      <c r="G118">
        <f t="shared" si="18"/>
        <v>27.413193529133782</v>
      </c>
      <c r="H118">
        <f t="shared" si="19"/>
        <v>1290.0110505489563</v>
      </c>
    </row>
    <row r="119" spans="1:8" x14ac:dyDescent="0.25">
      <c r="A119">
        <f t="shared" si="12"/>
        <v>36.797095099072543</v>
      </c>
      <c r="B119">
        <f t="shared" si="13"/>
        <v>1.7622426237653599</v>
      </c>
      <c r="C119">
        <f t="shared" si="14"/>
        <v>9.5825634734264504</v>
      </c>
      <c r="D119">
        <f t="shared" si="15"/>
        <v>1096.1830012663804</v>
      </c>
      <c r="E119">
        <f t="shared" si="16"/>
        <v>33.414903507496994</v>
      </c>
      <c r="F119">
        <f t="shared" si="17"/>
        <v>1524.067932382821</v>
      </c>
      <c r="G119">
        <f t="shared" si="18"/>
        <v>26.404953231131319</v>
      </c>
      <c r="H119">
        <f t="shared" si="19"/>
        <v>1337.4313666254557</v>
      </c>
    </row>
    <row r="120" spans="1:8" x14ac:dyDescent="0.25">
      <c r="A120">
        <f t="shared" si="12"/>
        <v>38.647449854026171</v>
      </c>
      <c r="B120">
        <f t="shared" si="13"/>
        <v>1.8503547549536279</v>
      </c>
      <c r="C120">
        <f t="shared" si="14"/>
        <v>9.2337363300561641</v>
      </c>
      <c r="D120">
        <f t="shared" si="15"/>
        <v>1113.591416172384</v>
      </c>
      <c r="E120">
        <f t="shared" si="16"/>
        <v>32.123989920858428</v>
      </c>
      <c r="F120">
        <f t="shared" si="17"/>
        <v>1584.7030339275993</v>
      </c>
      <c r="G120">
        <f t="shared" si="18"/>
        <v>25.389334728551937</v>
      </c>
      <c r="H120">
        <f t="shared" si="19"/>
        <v>1385.3502701282744</v>
      </c>
    </row>
    <row r="121" spans="1:8" x14ac:dyDescent="0.25">
      <c r="A121">
        <f t="shared" si="12"/>
        <v>40.590322346727476</v>
      </c>
      <c r="B121">
        <f t="shared" si="13"/>
        <v>1.942872492701305</v>
      </c>
      <c r="C121">
        <f t="shared" si="14"/>
        <v>8.8814625180058968</v>
      </c>
      <c r="D121">
        <f t="shared" si="15"/>
        <v>1131.1891769432411</v>
      </c>
      <c r="E121">
        <f t="shared" si="16"/>
        <v>30.826162985611138</v>
      </c>
      <c r="F121">
        <f t="shared" si="17"/>
        <v>1645.8550941742596</v>
      </c>
      <c r="G121">
        <f t="shared" si="18"/>
        <v>24.368040366833856</v>
      </c>
      <c r="H121">
        <f t="shared" si="19"/>
        <v>1433.6863878191973</v>
      </c>
    </row>
    <row r="122" spans="1:8" x14ac:dyDescent="0.25">
      <c r="A122">
        <f t="shared" si="12"/>
        <v>42.630338464063847</v>
      </c>
      <c r="B122">
        <f t="shared" si="13"/>
        <v>2.0400161173363713</v>
      </c>
      <c r="C122">
        <f t="shared" si="14"/>
        <v>8.5262109508962514</v>
      </c>
      <c r="D122">
        <f t="shared" si="15"/>
        <v>1148.9451441641856</v>
      </c>
      <c r="E122">
        <f t="shared" si="16"/>
        <v>29.52388304318708</v>
      </c>
      <c r="F122">
        <f t="shared" si="17"/>
        <v>1707.4126274646298</v>
      </c>
      <c r="G122">
        <f t="shared" si="18"/>
        <v>23.342912984257683</v>
      </c>
      <c r="H122">
        <f t="shared" si="19"/>
        <v>1482.3519447240526</v>
      </c>
    </row>
    <row r="123" spans="1:8" x14ac:dyDescent="0.25">
      <c r="A123">
        <f t="shared" si="12"/>
        <v>44.772355387267041</v>
      </c>
      <c r="B123">
        <f t="shared" si="13"/>
        <v>2.1420169232031938</v>
      </c>
      <c r="C123">
        <f t="shared" si="14"/>
        <v>8.1685733121921267</v>
      </c>
      <c r="D123">
        <f t="shared" si="15"/>
        <v>1166.8253993745666</v>
      </c>
      <c r="E123">
        <f t="shared" si="16"/>
        <v>28.219714486352476</v>
      </c>
      <c r="F123">
        <f t="shared" si="17"/>
        <v>1769.2565090220837</v>
      </c>
      <c r="G123">
        <f t="shared" si="18"/>
        <v>22.315919248461491</v>
      </c>
      <c r="H123">
        <f t="shared" si="19"/>
        <v>1531.2529403921426</v>
      </c>
    </row>
    <row r="124" spans="1:8" x14ac:dyDescent="0.25">
      <c r="A124">
        <f t="shared" si="12"/>
        <v>47.021473156630393</v>
      </c>
      <c r="B124">
        <f t="shared" si="13"/>
        <v>2.2491177693633517</v>
      </c>
      <c r="C124">
        <f t="shared" si="14"/>
        <v>7.8092339896298864</v>
      </c>
      <c r="D124">
        <f t="shared" si="15"/>
        <v>1184.7933845335622</v>
      </c>
      <c r="E124">
        <f t="shared" si="16"/>
        <v>26.91632675030888</v>
      </c>
      <c r="F124">
        <f t="shared" si="17"/>
        <v>1831.2602340609465</v>
      </c>
      <c r="G124">
        <f t="shared" si="18"/>
        <v>21.289135353802259</v>
      </c>
      <c r="H124">
        <f t="shared" si="19"/>
        <v>1580.2893919621479</v>
      </c>
    </row>
    <row r="125" spans="1:8" x14ac:dyDescent="0.25">
      <c r="A125">
        <f t="shared" si="12"/>
        <v>49.383046814461913</v>
      </c>
      <c r="B125">
        <f t="shared" si="13"/>
        <v>2.3615736578315207</v>
      </c>
      <c r="C125">
        <f t="shared" si="14"/>
        <v>7.4489499719762655</v>
      </c>
      <c r="D125">
        <f t="shared" si="15"/>
        <v>1202.8100471886005</v>
      </c>
      <c r="E125">
        <f t="shared" si="16"/>
        <v>25.616490104417494</v>
      </c>
      <c r="F125">
        <f t="shared" si="17"/>
        <v>1893.2902922888513</v>
      </c>
      <c r="G125">
        <f t="shared" si="18"/>
        <v>20.264734118174818</v>
      </c>
      <c r="H125">
        <f t="shared" si="19"/>
        <v>1629.3556537251432</v>
      </c>
    </row>
    <row r="126" spans="1:8" x14ac:dyDescent="0.25">
      <c r="A126">
        <f t="shared" si="12"/>
        <v>51.862699155185013</v>
      </c>
      <c r="B126">
        <f t="shared" si="13"/>
        <v>2.4796523407230993</v>
      </c>
      <c r="C126">
        <f t="shared" si="14"/>
        <v>7.0885372215921754</v>
      </c>
      <c r="D126">
        <f t="shared" si="15"/>
        <v>1220.8340042624825</v>
      </c>
      <c r="E126">
        <f t="shared" si="16"/>
        <v>24.323067301405104</v>
      </c>
      <c r="F126">
        <f t="shared" si="17"/>
        <v>1955.2066624968631</v>
      </c>
      <c r="G126">
        <f t="shared" si="18"/>
        <v>19.244972595787846</v>
      </c>
      <c r="H126">
        <f t="shared" si="19"/>
        <v>1678.3408220924234</v>
      </c>
    </row>
    <row r="127" spans="1:8" x14ac:dyDescent="0.25">
      <c r="A127">
        <f t="shared" si="12"/>
        <v>54.46633411294426</v>
      </c>
      <c r="B127">
        <f t="shared" si="13"/>
        <v>2.6036349577592475</v>
      </c>
      <c r="C127">
        <f t="shared" si="14"/>
        <v>6.7288608832933967</v>
      </c>
      <c r="D127">
        <f t="shared" si="15"/>
        <v>1238.8217346280608</v>
      </c>
      <c r="E127">
        <f t="shared" si="16"/>
        <v>23.039001864179706</v>
      </c>
      <c r="F127">
        <f t="shared" si="17"/>
        <v>2016.8634319725272</v>
      </c>
      <c r="G127">
        <f t="shared" si="18"/>
        <v>18.232179480356375</v>
      </c>
      <c r="H127">
        <f t="shared" si="19"/>
        <v>1727.1292337237778</v>
      </c>
    </row>
    <row r="128" spans="1:8" x14ac:dyDescent="0.25">
      <c r="A128">
        <f t="shared" si="12"/>
        <v>57.200150818591474</v>
      </c>
      <c r="B128">
        <f t="shared" si="13"/>
        <v>2.7338167056472145</v>
      </c>
      <c r="C128">
        <f t="shared" si="14"/>
        <v>6.370827460118373</v>
      </c>
      <c r="D128">
        <f t="shared" si="15"/>
        <v>1256.7278080440565</v>
      </c>
      <c r="E128">
        <f t="shared" si="16"/>
        <v>21.767303549334382</v>
      </c>
      <c r="F128">
        <f t="shared" si="17"/>
        <v>2078.1095451014253</v>
      </c>
      <c r="G128">
        <f t="shared" si="18"/>
        <v>17.228741754372425</v>
      </c>
      <c r="H128">
        <f t="shared" si="19"/>
        <v>1775.6010631583486</v>
      </c>
    </row>
    <row r="129" spans="1:8" x14ac:dyDescent="0.25">
      <c r="A129">
        <f t="shared" si="12"/>
        <v>60.070658359521047</v>
      </c>
      <c r="B129">
        <f t="shared" si="13"/>
        <v>2.8705075409295731</v>
      </c>
      <c r="C129">
        <f t="shared" si="14"/>
        <v>6.0153777145418514</v>
      </c>
      <c r="D129">
        <f t="shared" si="15"/>
        <v>1274.505155722738</v>
      </c>
      <c r="E129">
        <f t="shared" si="16"/>
        <v>20.511031339307699</v>
      </c>
      <c r="F129">
        <f t="shared" si="17"/>
        <v>2138.7896846593217</v>
      </c>
      <c r="G129">
        <f t="shared" si="18"/>
        <v>16.237090208981062</v>
      </c>
      <c r="H129">
        <f t="shared" si="19"/>
        <v>1823.6330246654927</v>
      </c>
    </row>
    <row r="130" spans="1:8" x14ac:dyDescent="0.25">
      <c r="A130">
        <f t="shared" si="12"/>
        <v>63.0846912774971</v>
      </c>
      <c r="B130">
        <f t="shared" si="13"/>
        <v>3.0140329179760528</v>
      </c>
      <c r="C130">
        <f t="shared" si="14"/>
        <v>5.6634795239367923</v>
      </c>
      <c r="D130">
        <f t="shared" si="15"/>
        <v>1292.1053858032967</v>
      </c>
      <c r="E130">
        <f t="shared" si="16"/>
        <v>19.273274185591994</v>
      </c>
      <c r="F130">
        <f t="shared" si="17"/>
        <v>2198.7452878947538</v>
      </c>
      <c r="G130">
        <f t="shared" si="18"/>
        <v>15.259683599039409</v>
      </c>
      <c r="H130">
        <f t="shared" si="19"/>
        <v>1871.0991811992026</v>
      </c>
    </row>
    <row r="131" spans="1:8" x14ac:dyDescent="0.25">
      <c r="A131">
        <f t="shared" si="12"/>
        <v>66.249425841371959</v>
      </c>
      <c r="B131">
        <f t="shared" si="13"/>
        <v>3.164734563874859</v>
      </c>
      <c r="C131">
        <f t="shared" si="14"/>
        <v>5.3161202478261815</v>
      </c>
      <c r="D131">
        <f t="shared" si="15"/>
        <v>1309.4791452509021</v>
      </c>
      <c r="E131">
        <f t="shared" si="16"/>
        <v>18.057129647965862</v>
      </c>
      <c r="F131">
        <f t="shared" si="17"/>
        <v>2257.8156975424872</v>
      </c>
      <c r="G131">
        <f t="shared" si="18"/>
        <v>14.298991306696763</v>
      </c>
      <c r="H131">
        <f t="shared" si="19"/>
        <v>1917.8718612674645</v>
      </c>
    </row>
    <row r="132" spans="1:8" x14ac:dyDescent="0.25">
      <c r="A132">
        <f t="shared" si="12"/>
        <v>69.57239713344056</v>
      </c>
      <c r="B132">
        <f t="shared" si="13"/>
        <v>3.3229712920686012</v>
      </c>
      <c r="C132">
        <f t="shared" si="14"/>
        <v>4.9742983825372411</v>
      </c>
      <c r="D132">
        <f t="shared" si="15"/>
        <v>1326.5765280969349</v>
      </c>
      <c r="E132">
        <f t="shared" si="16"/>
        <v>16.865680540226066</v>
      </c>
      <c r="F132">
        <f t="shared" si="17"/>
        <v>2315.8394453893484</v>
      </c>
      <c r="G132">
        <f t="shared" si="18"/>
        <v>13.357474469917547</v>
      </c>
      <c r="H132">
        <f t="shared" si="19"/>
        <v>1963.8226821753481</v>
      </c>
    </row>
    <row r="133" spans="1:8" x14ac:dyDescent="0.25">
      <c r="A133">
        <f t="shared" si="12"/>
        <v>73.061516990112594</v>
      </c>
      <c r="B133">
        <f t="shared" si="13"/>
        <v>3.4891198566720334</v>
      </c>
      <c r="C133">
        <f t="shared" si="14"/>
        <v>4.6390144194320326</v>
      </c>
      <c r="D133">
        <f t="shared" si="15"/>
        <v>1343.3475283898101</v>
      </c>
      <c r="E133">
        <f t="shared" si="16"/>
        <v>15.701969691773147</v>
      </c>
      <c r="F133">
        <f t="shared" si="17"/>
        <v>2372.6556629441575</v>
      </c>
      <c r="G133">
        <f t="shared" si="18"/>
        <v>12.437565598503099</v>
      </c>
      <c r="H133">
        <f t="shared" si="19"/>
        <v>2008.8236754285367</v>
      </c>
    </row>
    <row r="134" spans="1:8" x14ac:dyDescent="0.25">
      <c r="A134">
        <f t="shared" si="12"/>
        <v>76.725092839618227</v>
      </c>
      <c r="B134">
        <f t="shared" si="13"/>
        <v>3.6635758495056336</v>
      </c>
      <c r="C134">
        <f t="shared" si="14"/>
        <v>4.3112609142709344</v>
      </c>
      <c r="D134">
        <f t="shared" si="15"/>
        <v>1359.7425346693003</v>
      </c>
      <c r="E134">
        <f t="shared" si="16"/>
        <v>14.568972958810919</v>
      </c>
      <c r="F134">
        <f t="shared" si="17"/>
        <v>2428.1056101623826</v>
      </c>
      <c r="G134">
        <f t="shared" si="18"/>
        <v>11.541646757931247</v>
      </c>
      <c r="H134">
        <f t="shared" si="19"/>
        <v>2052.7485070681369</v>
      </c>
    </row>
    <row r="135" spans="1:8" x14ac:dyDescent="0.25">
      <c r="A135">
        <f t="shared" si="12"/>
        <v>80.57184748159915</v>
      </c>
      <c r="B135">
        <f t="shared" si="13"/>
        <v>3.8467546419809224</v>
      </c>
      <c r="C135">
        <f t="shared" si="14"/>
        <v>3.9920118382659049</v>
      </c>
      <c r="D135">
        <f t="shared" si="15"/>
        <v>1375.7128611715277</v>
      </c>
      <c r="E135">
        <f t="shared" si="16"/>
        <v>13.469570663222571</v>
      </c>
      <c r="F135">
        <f t="shared" si="17"/>
        <v>2482.0343090786037</v>
      </c>
      <c r="G135">
        <f t="shared" si="18"/>
        <v>10.672026457635887</v>
      </c>
      <c r="H135">
        <f t="shared" si="19"/>
        <v>2095.4737823468517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Vesa Oikonen</dc:creator>
  <cp:lastModifiedBy>Vesa Oikonen</cp:lastModifiedBy>
  <dcterms:created xsi:type="dcterms:W3CDTF">2019-10-11T09:42:11Z</dcterms:created>
  <dcterms:modified xsi:type="dcterms:W3CDTF">2019-10-11T10:27:50Z</dcterms:modified>
</cp:coreProperties>
</file>