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10395"/>
  </bookViews>
  <sheets>
    <sheet name="Taul1" sheetId="1" r:id="rId1"/>
    <sheet name="Taul2" sheetId="2" r:id="rId2"/>
    <sheet name="Taul3" sheetId="3" r:id="rId3"/>
  </sheets>
  <calcPr calcId="145621"/>
</workbook>
</file>

<file path=xl/calcChain.xml><?xml version="1.0" encoding="utf-8"?>
<calcChain xmlns="http://schemas.openxmlformats.org/spreadsheetml/2006/main">
  <c r="D43" i="1" l="1"/>
  <c r="D42" i="1"/>
  <c r="D41" i="1"/>
  <c r="D40" i="1"/>
  <c r="D39" i="1"/>
  <c r="D38" i="1"/>
  <c r="D37" i="1"/>
  <c r="D36" i="1"/>
  <c r="D35" i="1"/>
  <c r="D34" i="1"/>
  <c r="D33" i="1"/>
  <c r="C43" i="1"/>
  <c r="C42" i="1"/>
  <c r="C41" i="1"/>
  <c r="C40" i="1"/>
  <c r="C39" i="1"/>
  <c r="C38" i="1"/>
  <c r="C37" i="1"/>
  <c r="C36" i="1"/>
  <c r="C35" i="1"/>
  <c r="C34" i="1"/>
  <c r="C33" i="1"/>
  <c r="B42" i="1"/>
  <c r="B41" i="1"/>
  <c r="B40" i="1"/>
  <c r="B39" i="1"/>
  <c r="B38" i="1"/>
  <c r="B37" i="1"/>
  <c r="B43" i="1"/>
  <c r="D19" i="1"/>
  <c r="D18" i="1"/>
  <c r="D17" i="1"/>
  <c r="D16" i="1"/>
  <c r="D15" i="1"/>
  <c r="D14" i="1"/>
  <c r="D13" i="1"/>
  <c r="D12" i="1"/>
  <c r="D11" i="1"/>
  <c r="D10" i="1"/>
  <c r="D9" i="1"/>
  <c r="B24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<sst xmlns="http://schemas.openxmlformats.org/spreadsheetml/2006/main" count="24" uniqueCount="18">
  <si>
    <t>During one cycle, cavity volume changes from 130 mL to 50 mL and back.</t>
  </si>
  <si>
    <t>For simplicity, we assume that cavity is tube shaped, where only diameter is changing.</t>
  </si>
  <si>
    <t>Thus, ratio of max and min volumes is the same as ratio of max and min areas in one image plane.</t>
  </si>
  <si>
    <t>Then, r1=r2*sqrt(A1/A2)</t>
  </si>
  <si>
    <t>A1=PI*r1^2 and A2=Pi*r2^2</t>
  </si>
  <si>
    <t>Radius as a function of time during one heart beat cycle</t>
  </si>
  <si>
    <t>Time fraction</t>
  </si>
  <si>
    <t>Volume</t>
  </si>
  <si>
    <t>Radius</t>
  </si>
  <si>
    <t>Diameter max</t>
  </si>
  <si>
    <t>Diameter min</t>
  </si>
  <si>
    <t>Inv</t>
  </si>
  <si>
    <t>Vol</t>
  </si>
  <si>
    <t>Break point</t>
  </si>
  <si>
    <t>Min radius</t>
  </si>
  <si>
    <t>Max radius</t>
  </si>
  <si>
    <t>r^2</t>
  </si>
  <si>
    <t>Time slot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</si>
</sst>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ali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Taul1!$B$8</c:f>
              <c:strCache>
                <c:ptCount val="1"/>
                <c:pt idx="0">
                  <c:v>Volume</c:v>
                </c:pt>
              </c:strCache>
            </c:strRef>
          </c:tx>
          <c:xVal>
            <c:numRef>
              <c:f>Taul1!$A$9:$A$19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xVal>
          <c:yVal>
            <c:numRef>
              <c:f>Taul1!$B$9:$B$19</c:f>
              <c:numCache>
                <c:formatCode>General</c:formatCode>
                <c:ptCount val="11"/>
                <c:pt idx="0">
                  <c:v>130</c:v>
                </c:pt>
                <c:pt idx="1">
                  <c:v>100</c:v>
                </c:pt>
                <c:pt idx="2">
                  <c:v>80</c:v>
                </c:pt>
                <c:pt idx="3">
                  <c:v>60</c:v>
                </c:pt>
                <c:pt idx="4">
                  <c:v>50</c:v>
                </c:pt>
                <c:pt idx="5">
                  <c:v>60</c:v>
                </c:pt>
                <c:pt idx="6">
                  <c:v>90</c:v>
                </c:pt>
                <c:pt idx="7">
                  <c:v>110</c:v>
                </c:pt>
                <c:pt idx="8">
                  <c:v>120</c:v>
                </c:pt>
                <c:pt idx="9">
                  <c:v>125</c:v>
                </c:pt>
                <c:pt idx="10">
                  <c:v>130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Taul1!$C$8</c:f>
              <c:strCache>
                <c:ptCount val="1"/>
                <c:pt idx="0">
                  <c:v>Radius</c:v>
                </c:pt>
              </c:strCache>
            </c:strRef>
          </c:tx>
          <c:xVal>
            <c:numRef>
              <c:f>Taul1!$A$9:$A$19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xVal>
          <c:yVal>
            <c:numRef>
              <c:f>Taul1!$C$9:$C$19</c:f>
              <c:numCache>
                <c:formatCode>General</c:formatCode>
                <c:ptCount val="11"/>
                <c:pt idx="0">
                  <c:v>114.0175425099138</c:v>
                </c:pt>
                <c:pt idx="1">
                  <c:v>100</c:v>
                </c:pt>
                <c:pt idx="2">
                  <c:v>89.442719099991592</c:v>
                </c:pt>
                <c:pt idx="3">
                  <c:v>77.459666924148337</c:v>
                </c:pt>
                <c:pt idx="4">
                  <c:v>70.710678118654755</c:v>
                </c:pt>
                <c:pt idx="5">
                  <c:v>77.459666924148337</c:v>
                </c:pt>
                <c:pt idx="6">
                  <c:v>94.868329805051388</c:v>
                </c:pt>
                <c:pt idx="7">
                  <c:v>104.88088481701516</c:v>
                </c:pt>
                <c:pt idx="8">
                  <c:v>109.54451150103323</c:v>
                </c:pt>
                <c:pt idx="9">
                  <c:v>111.80339887498948</c:v>
                </c:pt>
                <c:pt idx="10">
                  <c:v>114.0175425099138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94144"/>
        <c:axId val="101095680"/>
      </c:scatterChart>
      <c:valAx>
        <c:axId val="10109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1095680"/>
        <c:crosses val="autoZero"/>
        <c:crossBetween val="midCat"/>
      </c:valAx>
      <c:valAx>
        <c:axId val="101095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094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yVal>
            <c:numRef>
              <c:f>Taul1!$D$33:$D$43</c:f>
              <c:numCache>
                <c:formatCode>General</c:formatCode>
                <c:ptCount val="11"/>
                <c:pt idx="0">
                  <c:v>54.444444444444443</c:v>
                </c:pt>
                <c:pt idx="1">
                  <c:v>71.111111111111114</c:v>
                </c:pt>
                <c:pt idx="2">
                  <c:v>90</c:v>
                </c:pt>
                <c:pt idx="3">
                  <c:v>111.11111111111111</c:v>
                </c:pt>
                <c:pt idx="4">
                  <c:v>134.44444444444446</c:v>
                </c:pt>
                <c:pt idx="5">
                  <c:v>79.740681374873986</c:v>
                </c:pt>
                <c:pt idx="6">
                  <c:v>63.190917870522291</c:v>
                </c:pt>
                <c:pt idx="7">
                  <c:v>57.586373181585614</c:v>
                </c:pt>
                <c:pt idx="8">
                  <c:v>55.590047977572823</c:v>
                </c:pt>
                <c:pt idx="9">
                  <c:v>54.864501589805535</c:v>
                </c:pt>
                <c:pt idx="10">
                  <c:v>54.598787143656644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11680"/>
        <c:axId val="101113216"/>
      </c:scatterChart>
      <c:valAx>
        <c:axId val="101111680"/>
        <c:scaling>
          <c:orientation val="minMax"/>
        </c:scaling>
        <c:delete val="0"/>
        <c:axPos val="b"/>
        <c:majorTickMark val="out"/>
        <c:minorTickMark val="none"/>
        <c:tickLblPos val="nextTo"/>
        <c:crossAx val="101113216"/>
        <c:crosses val="autoZero"/>
        <c:crossBetween val="midCat"/>
      </c:valAx>
      <c:valAx>
        <c:axId val="101113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1116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Taul1!$B$46</c:f>
              <c:strCache>
                <c:ptCount val="1"/>
                <c:pt idx="0">
                  <c:v>Radius</c:v>
                </c:pt>
              </c:strCache>
            </c:strRef>
          </c:tx>
          <c:xVal>
            <c:numRef>
              <c:f>Taul1!$A$47:$A$56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Taul1!$B$47:$B$56</c:f>
              <c:numCache>
                <c:formatCode>General</c:formatCode>
                <c:ptCount val="10"/>
                <c:pt idx="0">
                  <c:v>1</c:v>
                </c:pt>
                <c:pt idx="1">
                  <c:v>0.6</c:v>
                </c:pt>
                <c:pt idx="2">
                  <c:v>0.25</c:v>
                </c:pt>
                <c:pt idx="3">
                  <c:v>0</c:v>
                </c:pt>
                <c:pt idx="4">
                  <c:v>0.1</c:v>
                </c:pt>
                <c:pt idx="5">
                  <c:v>0.25</c:v>
                </c:pt>
                <c:pt idx="6">
                  <c:v>0.6</c:v>
                </c:pt>
                <c:pt idx="7">
                  <c:v>0.8</c:v>
                </c:pt>
                <c:pt idx="8">
                  <c:v>0.9</c:v>
                </c:pt>
                <c:pt idx="9">
                  <c:v>0.95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06720"/>
        <c:axId val="42205184"/>
      </c:scatterChart>
      <c:valAx>
        <c:axId val="42206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2205184"/>
        <c:crosses val="autoZero"/>
        <c:crossBetween val="midCat"/>
      </c:valAx>
      <c:valAx>
        <c:axId val="42205184"/>
        <c:scaling>
          <c:orientation val="minMax"/>
          <c:max val="1.1000000000000001"/>
          <c:min val="-0.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2206720"/>
        <c:crosses val="autoZero"/>
        <c:crossBetween val="midCat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Taul1!$B$61</c:f>
              <c:strCache>
                <c:ptCount val="1"/>
                <c:pt idx="0">
                  <c:v>Radius</c:v>
                </c:pt>
              </c:strCache>
            </c:strRef>
          </c:tx>
          <c:xVal>
            <c:numRef>
              <c:f>Taul1!$A$62:$A$81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Taul1!$B$62:$B$81</c:f>
              <c:numCache>
                <c:formatCode>General</c:formatCode>
                <c:ptCount val="20"/>
                <c:pt idx="0">
                  <c:v>1</c:v>
                </c:pt>
                <c:pt idx="1">
                  <c:v>0.8</c:v>
                </c:pt>
                <c:pt idx="2">
                  <c:v>0.6</c:v>
                </c:pt>
                <c:pt idx="3">
                  <c:v>0.4</c:v>
                </c:pt>
                <c:pt idx="4">
                  <c:v>0.25</c:v>
                </c:pt>
                <c:pt idx="5">
                  <c:v>0.1</c:v>
                </c:pt>
                <c:pt idx="6">
                  <c:v>0</c:v>
                </c:pt>
                <c:pt idx="7">
                  <c:v>0.01</c:v>
                </c:pt>
                <c:pt idx="8">
                  <c:v>0.05</c:v>
                </c:pt>
                <c:pt idx="9">
                  <c:v>0.14000000000000001</c:v>
                </c:pt>
                <c:pt idx="10">
                  <c:v>0.26</c:v>
                </c:pt>
                <c:pt idx="11">
                  <c:v>0.45</c:v>
                </c:pt>
                <c:pt idx="12">
                  <c:v>0.6</c:v>
                </c:pt>
                <c:pt idx="13">
                  <c:v>0.72</c:v>
                </c:pt>
                <c:pt idx="14">
                  <c:v>0.8</c:v>
                </c:pt>
                <c:pt idx="15">
                  <c:v>0.87</c:v>
                </c:pt>
                <c:pt idx="16">
                  <c:v>0.92</c:v>
                </c:pt>
                <c:pt idx="17">
                  <c:v>0.95</c:v>
                </c:pt>
                <c:pt idx="18">
                  <c:v>0.97</c:v>
                </c:pt>
                <c:pt idx="19">
                  <c:v>0.99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540416"/>
        <c:axId val="124004992"/>
      </c:scatterChart>
      <c:valAx>
        <c:axId val="124540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004992"/>
        <c:crosses val="autoZero"/>
        <c:crossBetween val="midCat"/>
      </c:valAx>
      <c:valAx>
        <c:axId val="124004992"/>
        <c:scaling>
          <c:orientation val="minMax"/>
          <c:max val="1.1000000000000001"/>
          <c:min val="-0.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540416"/>
        <c:crosses val="autoZero"/>
        <c:crossBetween val="midCat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7</xdr:row>
      <xdr:rowOff>4762</xdr:rowOff>
    </xdr:from>
    <xdr:to>
      <xdr:col>13</xdr:col>
      <xdr:colOff>304800</xdr:colOff>
      <xdr:row>21</xdr:row>
      <xdr:rowOff>80962</xdr:rowOff>
    </xdr:to>
    <xdr:graphicFrame macro="">
      <xdr:nvGraphicFramePr>
        <xdr:cNvPr id="2" name="Kaavi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509587</xdr:colOff>
      <xdr:row>29</xdr:row>
      <xdr:rowOff>109537</xdr:rowOff>
    </xdr:from>
    <xdr:to>
      <xdr:col>12</xdr:col>
      <xdr:colOff>204787</xdr:colOff>
      <xdr:row>43</xdr:row>
      <xdr:rowOff>185737</xdr:rowOff>
    </xdr:to>
    <xdr:graphicFrame macro="">
      <xdr:nvGraphicFramePr>
        <xdr:cNvPr id="4" name="Kaavi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242887</xdr:colOff>
      <xdr:row>44</xdr:row>
      <xdr:rowOff>90487</xdr:rowOff>
    </xdr:from>
    <xdr:to>
      <xdr:col>10</xdr:col>
      <xdr:colOff>547687</xdr:colOff>
      <xdr:row>58</xdr:row>
      <xdr:rowOff>166687</xdr:rowOff>
    </xdr:to>
    <xdr:graphicFrame macro="">
      <xdr:nvGraphicFramePr>
        <xdr:cNvPr id="3" name="Kaavi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71437</xdr:colOff>
      <xdr:row>59</xdr:row>
      <xdr:rowOff>128587</xdr:rowOff>
    </xdr:from>
    <xdr:to>
      <xdr:col>10</xdr:col>
      <xdr:colOff>376237</xdr:colOff>
      <xdr:row>77</xdr:row>
      <xdr:rowOff>9525</xdr:rowOff>
    </xdr:to>
    <xdr:graphicFrame macro="">
      <xdr:nvGraphicFramePr>
        <xdr:cNvPr id="5" name="Kaavi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topLeftCell="A53" workbookViewId="0">
      <selection activeCell="B82" sqref="B82"/>
    </sheetView>
  </sheetViews>
  <sheetFormatPr defaultRowHeight="15" x14ac:dyDescent="0.25"/>
  <cols>
    <col min="1" max="1" width="14.28515625" customWidth="1"/>
  </cols>
  <sheetData>
    <row r="1" spans="1:16" x14ac:dyDescent="0.25">
      <c r="A1" t="s">
        <v>0</v>
      </c>
    </row>
    <row r="2" spans="1:16" x14ac:dyDescent="0.25">
      <c r="A2" t="s">
        <v>1</v>
      </c>
    </row>
    <row r="3" spans="1:16" x14ac:dyDescent="0.25">
      <c r="A3" t="s">
        <v>2</v>
      </c>
    </row>
    <row r="4" spans="1:16" x14ac:dyDescent="0.25">
      <c r="A4" t="s">
        <v>4</v>
      </c>
    </row>
    <row r="5" spans="1:16" x14ac:dyDescent="0.25">
      <c r="A5" t="s">
        <v>3</v>
      </c>
    </row>
    <row r="7" spans="1:16" x14ac:dyDescent="0.25">
      <c r="A7" t="s">
        <v>5</v>
      </c>
    </row>
    <row r="8" spans="1:16" x14ac:dyDescent="0.25">
      <c r="A8" t="s">
        <v>6</v>
      </c>
      <c r="B8" t="s">
        <v>7</v>
      </c>
      <c r="C8" t="s">
        <v>8</v>
      </c>
      <c r="D8" t="s">
        <v>11</v>
      </c>
      <c r="O8">
        <v>0</v>
      </c>
      <c r="P8">
        <v>0</v>
      </c>
    </row>
    <row r="9" spans="1:16" x14ac:dyDescent="0.25">
      <c r="A9">
        <v>0</v>
      </c>
      <c r="B9">
        <v>130</v>
      </c>
      <c r="C9">
        <f>10*SQRT(B9)</f>
        <v>114.0175425099138</v>
      </c>
      <c r="D9">
        <f>-1*(C9-C$9)</f>
        <v>0</v>
      </c>
      <c r="O9">
        <v>0.1</v>
      </c>
      <c r="P9">
        <v>14.017542509913795</v>
      </c>
    </row>
    <row r="10" spans="1:16" x14ac:dyDescent="0.25">
      <c r="A10">
        <v>0.1</v>
      </c>
      <c r="B10">
        <v>100</v>
      </c>
      <c r="C10">
        <f t="shared" ref="C10:C19" si="0">10*SQRT(B10)</f>
        <v>100</v>
      </c>
      <c r="D10">
        <f t="shared" ref="D10:D19" si="1">-1*(C10-C$9)</f>
        <v>14.017542509913795</v>
      </c>
      <c r="O10">
        <v>0.2</v>
      </c>
      <c r="P10">
        <v>24.574823409922203</v>
      </c>
    </row>
    <row r="11" spans="1:16" x14ac:dyDescent="0.25">
      <c r="A11">
        <v>0.2</v>
      </c>
      <c r="B11">
        <v>80</v>
      </c>
      <c r="C11">
        <f t="shared" si="0"/>
        <v>89.442719099991592</v>
      </c>
      <c r="D11">
        <f t="shared" si="1"/>
        <v>24.574823409922203</v>
      </c>
      <c r="O11">
        <v>0.3</v>
      </c>
      <c r="P11">
        <v>36.557875585765458</v>
      </c>
    </row>
    <row r="12" spans="1:16" x14ac:dyDescent="0.25">
      <c r="A12">
        <v>0.3</v>
      </c>
      <c r="B12">
        <v>60</v>
      </c>
      <c r="C12">
        <f t="shared" si="0"/>
        <v>77.459666924148337</v>
      </c>
      <c r="D12">
        <f t="shared" si="1"/>
        <v>36.557875585765458</v>
      </c>
      <c r="O12">
        <v>0.4</v>
      </c>
      <c r="P12">
        <v>43.30686439125904</v>
      </c>
    </row>
    <row r="13" spans="1:16" x14ac:dyDescent="0.25">
      <c r="A13">
        <v>0.4</v>
      </c>
      <c r="B13">
        <v>50</v>
      </c>
      <c r="C13">
        <f t="shared" si="0"/>
        <v>70.710678118654755</v>
      </c>
      <c r="D13">
        <f t="shared" si="1"/>
        <v>43.30686439125904</v>
      </c>
      <c r="O13">
        <v>0.5</v>
      </c>
      <c r="P13">
        <v>36.557875585765458</v>
      </c>
    </row>
    <row r="14" spans="1:16" x14ac:dyDescent="0.25">
      <c r="A14">
        <v>0.5</v>
      </c>
      <c r="B14">
        <v>60</v>
      </c>
      <c r="C14">
        <f t="shared" si="0"/>
        <v>77.459666924148337</v>
      </c>
      <c r="D14">
        <f t="shared" si="1"/>
        <v>36.557875585765458</v>
      </c>
      <c r="O14">
        <v>0.6</v>
      </c>
      <c r="P14">
        <v>19.149212704862407</v>
      </c>
    </row>
    <row r="15" spans="1:16" x14ac:dyDescent="0.25">
      <c r="A15">
        <v>0.6</v>
      </c>
      <c r="B15">
        <v>90</v>
      </c>
      <c r="C15">
        <f t="shared" si="0"/>
        <v>94.868329805051388</v>
      </c>
      <c r="D15">
        <f t="shared" si="1"/>
        <v>19.149212704862407</v>
      </c>
      <c r="O15">
        <v>0.7</v>
      </c>
      <c r="P15">
        <v>9.1366576928986376</v>
      </c>
    </row>
    <row r="16" spans="1:16" x14ac:dyDescent="0.25">
      <c r="A16">
        <v>0.7</v>
      </c>
      <c r="B16">
        <v>110</v>
      </c>
      <c r="C16">
        <f t="shared" si="0"/>
        <v>104.88088481701516</v>
      </c>
      <c r="D16">
        <f t="shared" si="1"/>
        <v>9.1366576928986376</v>
      </c>
      <c r="O16">
        <v>0.8</v>
      </c>
      <c r="P16">
        <v>4.473031008880568</v>
      </c>
    </row>
    <row r="17" spans="1:16" x14ac:dyDescent="0.25">
      <c r="A17">
        <v>0.8</v>
      </c>
      <c r="B17">
        <v>120</v>
      </c>
      <c r="C17">
        <f t="shared" si="0"/>
        <v>109.54451150103323</v>
      </c>
      <c r="D17">
        <f t="shared" si="1"/>
        <v>4.473031008880568</v>
      </c>
      <c r="O17">
        <v>0.9</v>
      </c>
      <c r="P17">
        <v>2.2141436349243122</v>
      </c>
    </row>
    <row r="18" spans="1:16" x14ac:dyDescent="0.25">
      <c r="A18">
        <v>0.9</v>
      </c>
      <c r="B18">
        <v>125</v>
      </c>
      <c r="C18">
        <f t="shared" si="0"/>
        <v>111.80339887498948</v>
      </c>
      <c r="D18">
        <f t="shared" si="1"/>
        <v>2.2141436349243122</v>
      </c>
      <c r="O18">
        <v>1</v>
      </c>
      <c r="P18">
        <v>0</v>
      </c>
    </row>
    <row r="19" spans="1:16" x14ac:dyDescent="0.25">
      <c r="A19">
        <v>1</v>
      </c>
      <c r="B19">
        <v>130</v>
      </c>
      <c r="C19">
        <f t="shared" si="0"/>
        <v>114.0175425099138</v>
      </c>
      <c r="D19">
        <f t="shared" si="1"/>
        <v>0</v>
      </c>
    </row>
    <row r="23" spans="1:16" x14ac:dyDescent="0.25">
      <c r="A23" t="s">
        <v>9</v>
      </c>
      <c r="B23">
        <v>52</v>
      </c>
    </row>
    <row r="24" spans="1:16" x14ac:dyDescent="0.25">
      <c r="A24" t="s">
        <v>10</v>
      </c>
      <c r="B24">
        <f>0.62*52</f>
        <v>32.24</v>
      </c>
    </row>
    <row r="27" spans="1:16" x14ac:dyDescent="0.25">
      <c r="A27" t="s">
        <v>14</v>
      </c>
      <c r="B27">
        <v>70</v>
      </c>
    </row>
    <row r="28" spans="1:16" x14ac:dyDescent="0.25">
      <c r="A28" t="s">
        <v>15</v>
      </c>
      <c r="B28">
        <v>110</v>
      </c>
    </row>
    <row r="29" spans="1:16" x14ac:dyDescent="0.25">
      <c r="A29" t="s">
        <v>13</v>
      </c>
      <c r="B29">
        <v>0.4</v>
      </c>
    </row>
    <row r="31" spans="1:16" x14ac:dyDescent="0.25">
      <c r="A31" t="s">
        <v>5</v>
      </c>
    </row>
    <row r="32" spans="1:16" x14ac:dyDescent="0.25">
      <c r="A32" t="s">
        <v>6</v>
      </c>
      <c r="B32" t="s">
        <v>8</v>
      </c>
      <c r="C32" t="s">
        <v>16</v>
      </c>
      <c r="D32" t="s">
        <v>12</v>
      </c>
    </row>
    <row r="33" spans="1:4" x14ac:dyDescent="0.25">
      <c r="A33">
        <v>0</v>
      </c>
      <c r="B33">
        <v>70</v>
      </c>
      <c r="C33">
        <f>B33^2</f>
        <v>4900</v>
      </c>
      <c r="D33">
        <f>C33/90</f>
        <v>54.444444444444443</v>
      </c>
    </row>
    <row r="34" spans="1:4" x14ac:dyDescent="0.25">
      <c r="A34">
        <v>0.1</v>
      </c>
      <c r="B34">
        <v>80</v>
      </c>
      <c r="C34">
        <f t="shared" ref="C34:C43" si="2">B34^2</f>
        <v>6400</v>
      </c>
      <c r="D34">
        <f t="shared" ref="D34:D43" si="3">C34/90</f>
        <v>71.111111111111114</v>
      </c>
    </row>
    <row r="35" spans="1:4" x14ac:dyDescent="0.25">
      <c r="A35">
        <v>0.2</v>
      </c>
      <c r="B35">
        <v>90</v>
      </c>
      <c r="C35">
        <f t="shared" si="2"/>
        <v>8100</v>
      </c>
      <c r="D35">
        <f t="shared" si="3"/>
        <v>90</v>
      </c>
    </row>
    <row r="36" spans="1:4" x14ac:dyDescent="0.25">
      <c r="A36">
        <v>0.3</v>
      </c>
      <c r="B36">
        <v>100</v>
      </c>
      <c r="C36">
        <f t="shared" si="2"/>
        <v>10000</v>
      </c>
      <c r="D36">
        <f t="shared" si="3"/>
        <v>111.11111111111111</v>
      </c>
    </row>
    <row r="37" spans="1:4" x14ac:dyDescent="0.25">
      <c r="A37">
        <v>0.4</v>
      </c>
      <c r="B37">
        <f t="shared" ref="B37:B42" si="4">($B$28-$B$27)*EXP(-10*($A37-$B$29))+$B$27</f>
        <v>110</v>
      </c>
      <c r="C37">
        <f t="shared" si="2"/>
        <v>12100</v>
      </c>
      <c r="D37">
        <f t="shared" si="3"/>
        <v>134.44444444444446</v>
      </c>
    </row>
    <row r="38" spans="1:4" x14ac:dyDescent="0.25">
      <c r="A38">
        <v>0.5</v>
      </c>
      <c r="B38">
        <f t="shared" si="4"/>
        <v>84.715177646857697</v>
      </c>
      <c r="C38">
        <f t="shared" si="2"/>
        <v>7176.6613237386582</v>
      </c>
      <c r="D38">
        <f t="shared" si="3"/>
        <v>79.740681374873986</v>
      </c>
    </row>
    <row r="39" spans="1:4" x14ac:dyDescent="0.25">
      <c r="A39">
        <v>0.6</v>
      </c>
      <c r="B39">
        <f t="shared" si="4"/>
        <v>75.413411329464509</v>
      </c>
      <c r="C39">
        <f t="shared" si="2"/>
        <v>5687.182608347006</v>
      </c>
      <c r="D39">
        <f t="shared" si="3"/>
        <v>63.190917870522291</v>
      </c>
    </row>
    <row r="40" spans="1:4" x14ac:dyDescent="0.25">
      <c r="A40">
        <v>0.7</v>
      </c>
      <c r="B40">
        <f t="shared" si="4"/>
        <v>71.991482734714566</v>
      </c>
      <c r="C40">
        <f t="shared" si="2"/>
        <v>5182.7735863427051</v>
      </c>
      <c r="D40">
        <f t="shared" si="3"/>
        <v>57.586373181585614</v>
      </c>
    </row>
    <row r="41" spans="1:4" x14ac:dyDescent="0.25">
      <c r="A41">
        <v>0.8</v>
      </c>
      <c r="B41">
        <f t="shared" si="4"/>
        <v>70.732625555549362</v>
      </c>
      <c r="C41">
        <f t="shared" si="2"/>
        <v>5003.1043179815542</v>
      </c>
      <c r="D41">
        <f t="shared" si="3"/>
        <v>55.590047977572823</v>
      </c>
    </row>
    <row r="42" spans="1:4" x14ac:dyDescent="0.25">
      <c r="A42">
        <v>0.9</v>
      </c>
      <c r="B42">
        <f t="shared" si="4"/>
        <v>70.269517879963416</v>
      </c>
      <c r="C42">
        <f t="shared" si="2"/>
        <v>4937.805143082498</v>
      </c>
      <c r="D42">
        <f t="shared" si="3"/>
        <v>54.864501589805535</v>
      </c>
    </row>
    <row r="43" spans="1:4" x14ac:dyDescent="0.25">
      <c r="A43">
        <v>1</v>
      </c>
      <c r="B43">
        <f>($B$28-$B$27)*EXP(-10*($A43-$B$29))+$B$27</f>
        <v>70.099150087066661</v>
      </c>
      <c r="C43">
        <f t="shared" si="2"/>
        <v>4913.8908429290977</v>
      </c>
      <c r="D43">
        <f t="shared" si="3"/>
        <v>54.598787143656644</v>
      </c>
    </row>
    <row r="46" spans="1:4" x14ac:dyDescent="0.25">
      <c r="A46" t="s">
        <v>17</v>
      </c>
      <c r="B46" t="s">
        <v>8</v>
      </c>
    </row>
    <row r="47" spans="1:4" x14ac:dyDescent="0.25">
      <c r="A47">
        <v>1</v>
      </c>
      <c r="B47">
        <v>1</v>
      </c>
    </row>
    <row r="48" spans="1:4" x14ac:dyDescent="0.25">
      <c r="A48">
        <v>2</v>
      </c>
      <c r="B48">
        <v>0.6</v>
      </c>
    </row>
    <row r="49" spans="1:2" x14ac:dyDescent="0.25">
      <c r="A49">
        <v>3</v>
      </c>
      <c r="B49">
        <v>0.25</v>
      </c>
    </row>
    <row r="50" spans="1:2" x14ac:dyDescent="0.25">
      <c r="A50">
        <v>4</v>
      </c>
      <c r="B50">
        <v>0</v>
      </c>
    </row>
    <row r="51" spans="1:2" x14ac:dyDescent="0.25">
      <c r="A51">
        <v>5</v>
      </c>
      <c r="B51">
        <v>0.1</v>
      </c>
    </row>
    <row r="52" spans="1:2" x14ac:dyDescent="0.25">
      <c r="A52">
        <v>6</v>
      </c>
      <c r="B52">
        <v>0.25</v>
      </c>
    </row>
    <row r="53" spans="1:2" x14ac:dyDescent="0.25">
      <c r="A53">
        <v>7</v>
      </c>
      <c r="B53">
        <v>0.6</v>
      </c>
    </row>
    <row r="54" spans="1:2" x14ac:dyDescent="0.25">
      <c r="A54">
        <v>8</v>
      </c>
      <c r="B54">
        <v>0.8</v>
      </c>
    </row>
    <row r="55" spans="1:2" x14ac:dyDescent="0.25">
      <c r="A55">
        <v>9</v>
      </c>
      <c r="B55">
        <v>0.9</v>
      </c>
    </row>
    <row r="56" spans="1:2" x14ac:dyDescent="0.25">
      <c r="A56">
        <v>10</v>
      </c>
      <c r="B56">
        <v>0.95</v>
      </c>
    </row>
    <row r="61" spans="1:2" x14ac:dyDescent="0.25">
      <c r="A61" t="s">
        <v>17</v>
      </c>
      <c r="B61" t="s">
        <v>8</v>
      </c>
    </row>
    <row r="62" spans="1:2" x14ac:dyDescent="0.25">
      <c r="A62">
        <v>1</v>
      </c>
      <c r="B62">
        <v>1</v>
      </c>
    </row>
    <row r="63" spans="1:2" x14ac:dyDescent="0.25">
      <c r="A63">
        <v>2</v>
      </c>
      <c r="B63">
        <v>0.8</v>
      </c>
    </row>
    <row r="64" spans="1:2" x14ac:dyDescent="0.25">
      <c r="A64">
        <v>3</v>
      </c>
      <c r="B64">
        <v>0.6</v>
      </c>
    </row>
    <row r="65" spans="1:2" x14ac:dyDescent="0.25">
      <c r="A65">
        <v>4</v>
      </c>
      <c r="B65">
        <v>0.4</v>
      </c>
    </row>
    <row r="66" spans="1:2" x14ac:dyDescent="0.25">
      <c r="A66">
        <v>5</v>
      </c>
      <c r="B66">
        <v>0.25</v>
      </c>
    </row>
    <row r="67" spans="1:2" x14ac:dyDescent="0.25">
      <c r="A67">
        <v>6</v>
      </c>
      <c r="B67">
        <v>0.1</v>
      </c>
    </row>
    <row r="68" spans="1:2" x14ac:dyDescent="0.25">
      <c r="A68">
        <v>7</v>
      </c>
      <c r="B68">
        <v>0</v>
      </c>
    </row>
    <row r="69" spans="1:2" x14ac:dyDescent="0.25">
      <c r="A69">
        <v>8</v>
      </c>
      <c r="B69">
        <v>0.01</v>
      </c>
    </row>
    <row r="70" spans="1:2" x14ac:dyDescent="0.25">
      <c r="A70">
        <v>9</v>
      </c>
      <c r="B70">
        <v>0.05</v>
      </c>
    </row>
    <row r="71" spans="1:2" x14ac:dyDescent="0.25">
      <c r="A71">
        <v>10</v>
      </c>
      <c r="B71">
        <v>0.14000000000000001</v>
      </c>
    </row>
    <row r="72" spans="1:2" x14ac:dyDescent="0.25">
      <c r="A72">
        <v>11</v>
      </c>
      <c r="B72">
        <v>0.26</v>
      </c>
    </row>
    <row r="73" spans="1:2" x14ac:dyDescent="0.25">
      <c r="A73">
        <v>12</v>
      </c>
      <c r="B73">
        <v>0.45</v>
      </c>
    </row>
    <row r="74" spans="1:2" x14ac:dyDescent="0.25">
      <c r="A74">
        <v>13</v>
      </c>
      <c r="B74">
        <v>0.6</v>
      </c>
    </row>
    <row r="75" spans="1:2" x14ac:dyDescent="0.25">
      <c r="A75">
        <v>14</v>
      </c>
      <c r="B75">
        <v>0.72</v>
      </c>
    </row>
    <row r="76" spans="1:2" x14ac:dyDescent="0.25">
      <c r="A76">
        <v>15</v>
      </c>
      <c r="B76">
        <v>0.8</v>
      </c>
    </row>
    <row r="77" spans="1:2" x14ac:dyDescent="0.25">
      <c r="A77">
        <v>16</v>
      </c>
      <c r="B77">
        <v>0.87</v>
      </c>
    </row>
    <row r="78" spans="1:2" x14ac:dyDescent="0.25">
      <c r="A78">
        <v>17</v>
      </c>
      <c r="B78">
        <v>0.92</v>
      </c>
    </row>
    <row r="79" spans="1:2" x14ac:dyDescent="0.25">
      <c r="A79">
        <v>18</v>
      </c>
      <c r="B79">
        <v>0.95</v>
      </c>
    </row>
    <row r="80" spans="1:2" x14ac:dyDescent="0.25">
      <c r="A80">
        <v>19</v>
      </c>
      <c r="B80">
        <v>0.97</v>
      </c>
    </row>
    <row r="81" spans="1:2" x14ac:dyDescent="0.25">
      <c r="A81">
        <v>20</v>
      </c>
      <c r="B81">
        <v>0.99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2013-01-25T09:16:56Z</dcterms:modified>
</cp:coreProperties>
</file>