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\tpcclib\v1\imginform\test\imgpeak\"/>
    </mc:Choice>
  </mc:AlternateContent>
  <xr:revisionPtr revIDLastSave="0" documentId="8_{F90AFAE6-D9E5-4894-8E92-6DD0A6E30667}" xr6:coauthVersionLast="38" xr6:coauthVersionMax="38" xr10:uidLastSave="{00000000-0000-0000-0000-000000000000}"/>
  <bookViews>
    <workbookView xWindow="0" yWindow="0" windowWidth="30015" windowHeight="14970" xr2:uid="{EF8E4B3D-1C66-455C-98C9-868E10C607E0}"/>
  </bookViews>
  <sheets>
    <sheet name="Taul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K8" i="1"/>
  <c r="J8" i="1"/>
  <c r="L7" i="1"/>
  <c r="K7" i="1"/>
  <c r="K6" i="1"/>
  <c r="J6" i="1"/>
  <c r="L5" i="1"/>
  <c r="K5" i="1"/>
  <c r="J5" i="1"/>
  <c r="L4" i="1"/>
  <c r="I3" i="1"/>
  <c r="G10" i="1"/>
  <c r="G9" i="1"/>
  <c r="L9" i="1" s="1"/>
  <c r="G8" i="1"/>
  <c r="I8" i="1" s="1"/>
  <c r="G7" i="1"/>
  <c r="G6" i="1"/>
  <c r="L6" i="1" s="1"/>
  <c r="G5" i="1"/>
  <c r="G4" i="1"/>
  <c r="K4" i="1" s="1"/>
  <c r="G3" i="1"/>
  <c r="L10" i="1" l="1"/>
  <c r="H3" i="1"/>
  <c r="O3" i="1" s="1"/>
  <c r="H8" i="1"/>
  <c r="P8" i="1" s="1"/>
  <c r="J10" i="1"/>
  <c r="H9" i="1"/>
  <c r="N9" i="1" s="1"/>
  <c r="I9" i="1"/>
  <c r="I11" i="1" s="1"/>
  <c r="K10" i="1"/>
  <c r="M4" i="1"/>
  <c r="P5" i="1"/>
  <c r="I10" i="1"/>
  <c r="H4" i="1"/>
  <c r="N4" i="1" s="1"/>
  <c r="I4" i="1"/>
  <c r="K3" i="1"/>
  <c r="K11" i="1" s="1"/>
  <c r="L8" i="1"/>
  <c r="H5" i="1"/>
  <c r="I5" i="1"/>
  <c r="L3" i="1"/>
  <c r="J9" i="1"/>
  <c r="M8" i="1"/>
  <c r="O4" i="1"/>
  <c r="P9" i="1"/>
  <c r="H6" i="1"/>
  <c r="I6" i="1"/>
  <c r="J4" i="1"/>
  <c r="K9" i="1"/>
  <c r="M9" i="1"/>
  <c r="P4" i="1"/>
  <c r="N10" i="1"/>
  <c r="H7" i="1"/>
  <c r="P7" i="1" s="1"/>
  <c r="I7" i="1"/>
  <c r="J7" i="1"/>
  <c r="H10" i="1"/>
  <c r="O10" i="1" s="1"/>
  <c r="J3" i="1"/>
  <c r="J11" i="1" s="1"/>
  <c r="O11" i="1" l="1"/>
  <c r="O12" i="1" s="1"/>
  <c r="O13" i="1" s="1"/>
  <c r="L11" i="1"/>
  <c r="N3" i="1"/>
  <c r="M10" i="1"/>
  <c r="O5" i="1"/>
  <c r="M5" i="1"/>
  <c r="P3" i="1"/>
  <c r="P11" i="1" s="1"/>
  <c r="P12" i="1" s="1"/>
  <c r="P13" i="1" s="1"/>
  <c r="M3" i="1"/>
  <c r="M11" i="1" s="1"/>
  <c r="M12" i="1" s="1"/>
  <c r="M13" i="1" s="1"/>
  <c r="N6" i="1"/>
  <c r="P6" i="1"/>
  <c r="O6" i="1"/>
  <c r="M6" i="1"/>
  <c r="O9" i="1"/>
  <c r="N8" i="1"/>
  <c r="P10" i="1"/>
  <c r="O7" i="1"/>
  <c r="N7" i="1"/>
  <c r="M7" i="1"/>
  <c r="O8" i="1"/>
  <c r="N5" i="1"/>
  <c r="N11" i="1" l="1"/>
  <c r="N12" i="1" s="1"/>
  <c r="N13" i="1" s="1"/>
</calcChain>
</file>

<file path=xl/sharedStrings.xml><?xml version="1.0" encoding="utf-8"?>
<sst xmlns="http://schemas.openxmlformats.org/spreadsheetml/2006/main" count="20" uniqueCount="12">
  <si>
    <t>start[minutes]</t>
  </si>
  <si>
    <t>end[Bq/cc]</t>
  </si>
  <si>
    <t>reg1</t>
  </si>
  <si>
    <t>reg2</t>
  </si>
  <si>
    <t>reg3</t>
  </si>
  <si>
    <t>reg4</t>
  </si>
  <si>
    <t>dur</t>
  </si>
  <si>
    <t>mid</t>
  </si>
  <si>
    <t>x60</t>
  </si>
  <si>
    <t>original</t>
  </si>
  <si>
    <t>AUC</t>
  </si>
  <si>
    <t>AUMC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</si>
</sst>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6A800-6E7D-40FC-8EFE-8B696DEAE887}">
  <dimension ref="A1:P13"/>
  <sheetViews>
    <sheetView tabSelected="1" workbookViewId="0"/>
  </sheetViews>
  <sheetFormatPr defaultRowHeight="15" x14ac:dyDescent="0.25"/>
  <sheetData>
    <row r="1" spans="1:16" x14ac:dyDescent="0.25">
      <c r="C1" t="s">
        <v>9</v>
      </c>
      <c r="I1" t="s">
        <v>10</v>
      </c>
      <c r="M1" t="s">
        <v>11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2</v>
      </c>
      <c r="J2" t="s">
        <v>3</v>
      </c>
      <c r="K2" t="s">
        <v>4</v>
      </c>
      <c r="L2" t="s">
        <v>5</v>
      </c>
      <c r="M2" t="s">
        <v>2</v>
      </c>
      <c r="N2" t="s">
        <v>3</v>
      </c>
      <c r="O2" t="s">
        <v>4</v>
      </c>
      <c r="P2" t="s">
        <v>5</v>
      </c>
    </row>
    <row r="3" spans="1:16" x14ac:dyDescent="0.25">
      <c r="A3">
        <v>0</v>
      </c>
      <c r="B3">
        <v>60</v>
      </c>
      <c r="C3">
        <v>0</v>
      </c>
      <c r="D3">
        <v>-100</v>
      </c>
      <c r="E3">
        <v>-10</v>
      </c>
      <c r="F3">
        <v>10</v>
      </c>
      <c r="G3">
        <f>B3-A3</f>
        <v>60</v>
      </c>
      <c r="H3">
        <f>A3+0.5*G3</f>
        <v>30</v>
      </c>
      <c r="I3">
        <f>$G3*C3</f>
        <v>0</v>
      </c>
      <c r="J3">
        <f>$G3*D3</f>
        <v>-6000</v>
      </c>
      <c r="K3">
        <f>$G3*E3</f>
        <v>-600</v>
      </c>
      <c r="L3">
        <f>$G3*F3</f>
        <v>600</v>
      </c>
      <c r="M3">
        <f>$G3*C3*$H3</f>
        <v>0</v>
      </c>
      <c r="N3">
        <f>$G3*D3*$H3</f>
        <v>-180000</v>
      </c>
      <c r="O3">
        <f>$G3*E3*$H3</f>
        <v>-18000</v>
      </c>
      <c r="P3">
        <f>$G3*F3*$H3</f>
        <v>18000</v>
      </c>
    </row>
    <row r="4" spans="1:16" x14ac:dyDescent="0.25">
      <c r="A4">
        <v>60</v>
      </c>
      <c r="B4">
        <v>120</v>
      </c>
      <c r="C4">
        <v>1000</v>
      </c>
      <c r="D4">
        <v>0</v>
      </c>
      <c r="E4">
        <v>-10</v>
      </c>
      <c r="F4">
        <v>40</v>
      </c>
      <c r="G4">
        <f t="shared" ref="G4:G10" si="0">B4-A4</f>
        <v>60</v>
      </c>
      <c r="H4">
        <f t="shared" ref="H4:H10" si="1">A4+0.5*G4</f>
        <v>90</v>
      </c>
      <c r="I4">
        <f>$G4*C4</f>
        <v>60000</v>
      </c>
      <c r="J4">
        <f>$G4*D4</f>
        <v>0</v>
      </c>
      <c r="K4">
        <f>$G4*E4</f>
        <v>-600</v>
      </c>
      <c r="L4">
        <f>$G4*F4</f>
        <v>2400</v>
      </c>
      <c r="M4">
        <f>$G4*C4*$H4</f>
        <v>5400000</v>
      </c>
      <c r="N4">
        <f>$G4*D4*$H4</f>
        <v>0</v>
      </c>
      <c r="O4">
        <f>$G4*E4*$H4</f>
        <v>-54000</v>
      </c>
      <c r="P4">
        <f>$G4*F4*$H4</f>
        <v>216000</v>
      </c>
    </row>
    <row r="5" spans="1:16" x14ac:dyDescent="0.25">
      <c r="A5">
        <v>120</v>
      </c>
      <c r="B5">
        <v>240</v>
      </c>
      <c r="C5">
        <v>0</v>
      </c>
      <c r="D5">
        <v>100</v>
      </c>
      <c r="E5">
        <v>0</v>
      </c>
      <c r="F5">
        <v>50</v>
      </c>
      <c r="G5">
        <f t="shared" si="0"/>
        <v>120</v>
      </c>
      <c r="H5">
        <f t="shared" si="1"/>
        <v>180</v>
      </c>
      <c r="I5">
        <f>$G5*C5</f>
        <v>0</v>
      </c>
      <c r="J5">
        <f>$G5*D5</f>
        <v>12000</v>
      </c>
      <c r="K5">
        <f>$G5*E5</f>
        <v>0</v>
      </c>
      <c r="L5">
        <f>$G5*F5</f>
        <v>6000</v>
      </c>
      <c r="M5">
        <f>$G5*C5*$H5</f>
        <v>0</v>
      </c>
      <c r="N5">
        <f>$G5*D5*$H5</f>
        <v>2160000</v>
      </c>
      <c r="O5">
        <f>$G5*E5*$H5</f>
        <v>0</v>
      </c>
      <c r="P5">
        <f>$G5*F5*$H5</f>
        <v>1080000</v>
      </c>
    </row>
    <row r="6" spans="1:16" x14ac:dyDescent="0.25">
      <c r="A6">
        <v>240</v>
      </c>
      <c r="B6">
        <v>360</v>
      </c>
      <c r="C6">
        <v>0</v>
      </c>
      <c r="D6">
        <v>200</v>
      </c>
      <c r="E6">
        <v>0</v>
      </c>
      <c r="F6">
        <v>50</v>
      </c>
      <c r="G6">
        <f t="shared" si="0"/>
        <v>120</v>
      </c>
      <c r="H6">
        <f t="shared" si="1"/>
        <v>300</v>
      </c>
      <c r="I6">
        <f>$G6*C6</f>
        <v>0</v>
      </c>
      <c r="J6">
        <f>$G6*D6</f>
        <v>24000</v>
      </c>
      <c r="K6">
        <f>$G6*E6</f>
        <v>0</v>
      </c>
      <c r="L6">
        <f>$G6*F6</f>
        <v>6000</v>
      </c>
      <c r="M6">
        <f>$G6*C6*$H6</f>
        <v>0</v>
      </c>
      <c r="N6">
        <f>$G6*D6*$H6</f>
        <v>7200000</v>
      </c>
      <c r="O6">
        <f>$G6*E6*$H6</f>
        <v>0</v>
      </c>
      <c r="P6">
        <f>$G6*F6*$H6</f>
        <v>1800000</v>
      </c>
    </row>
    <row r="7" spans="1:16" x14ac:dyDescent="0.25">
      <c r="A7">
        <v>360</v>
      </c>
      <c r="B7">
        <v>480</v>
      </c>
      <c r="C7">
        <v>0</v>
      </c>
      <c r="D7">
        <v>300</v>
      </c>
      <c r="E7">
        <v>0</v>
      </c>
      <c r="F7">
        <v>40</v>
      </c>
      <c r="G7">
        <f t="shared" si="0"/>
        <v>120</v>
      </c>
      <c r="H7">
        <f t="shared" si="1"/>
        <v>420</v>
      </c>
      <c r="I7">
        <f>$G7*C7</f>
        <v>0</v>
      </c>
      <c r="J7">
        <f>$G7*D7</f>
        <v>36000</v>
      </c>
      <c r="K7">
        <f>$G7*E7</f>
        <v>0</v>
      </c>
      <c r="L7">
        <f>$G7*F7</f>
        <v>4800</v>
      </c>
      <c r="M7">
        <f>$G7*C7*$H7</f>
        <v>0</v>
      </c>
      <c r="N7">
        <f>$G7*D7*$H7</f>
        <v>15120000</v>
      </c>
      <c r="O7">
        <f>$G7*E7*$H7</f>
        <v>0</v>
      </c>
      <c r="P7">
        <f>$G7*F7*$H7</f>
        <v>2016000</v>
      </c>
    </row>
    <row r="8" spans="1:16" x14ac:dyDescent="0.25">
      <c r="A8">
        <v>480</v>
      </c>
      <c r="B8">
        <v>600</v>
      </c>
      <c r="C8">
        <v>0</v>
      </c>
      <c r="D8">
        <v>400</v>
      </c>
      <c r="E8">
        <v>0</v>
      </c>
      <c r="F8">
        <v>30</v>
      </c>
      <c r="G8">
        <f t="shared" si="0"/>
        <v>120</v>
      </c>
      <c r="H8">
        <f t="shared" si="1"/>
        <v>540</v>
      </c>
      <c r="I8">
        <f>$G8*C8</f>
        <v>0</v>
      </c>
      <c r="J8">
        <f>$G8*D8</f>
        <v>48000</v>
      </c>
      <c r="K8">
        <f>$G8*E8</f>
        <v>0</v>
      </c>
      <c r="L8">
        <f>$G8*F8</f>
        <v>3600</v>
      </c>
      <c r="M8">
        <f>$G8*C8*$H8</f>
        <v>0</v>
      </c>
      <c r="N8">
        <f>$G8*D8*$H8</f>
        <v>25920000</v>
      </c>
      <c r="O8">
        <f>$G8*E8*$H8</f>
        <v>0</v>
      </c>
      <c r="P8">
        <f>$G8*F8*$H8</f>
        <v>1944000</v>
      </c>
    </row>
    <row r="9" spans="1:16" x14ac:dyDescent="0.25">
      <c r="A9">
        <v>600</v>
      </c>
      <c r="B9">
        <v>1200</v>
      </c>
      <c r="C9">
        <v>0</v>
      </c>
      <c r="D9">
        <v>500</v>
      </c>
      <c r="E9">
        <v>0</v>
      </c>
      <c r="F9">
        <v>25</v>
      </c>
      <c r="G9">
        <f t="shared" si="0"/>
        <v>600</v>
      </c>
      <c r="H9">
        <f t="shared" si="1"/>
        <v>900</v>
      </c>
      <c r="I9">
        <f>$G9*C9</f>
        <v>0</v>
      </c>
      <c r="J9">
        <f>$G9*D9</f>
        <v>300000</v>
      </c>
      <c r="K9">
        <f>$G9*E9</f>
        <v>0</v>
      </c>
      <c r="L9">
        <f>$G9*F9</f>
        <v>15000</v>
      </c>
      <c r="M9">
        <f>$G9*C9*$H9</f>
        <v>0</v>
      </c>
      <c r="N9">
        <f>$G9*D9*$H9</f>
        <v>270000000</v>
      </c>
      <c r="O9">
        <f>$G9*E9*$H9</f>
        <v>0</v>
      </c>
      <c r="P9">
        <f>$G9*F9*$H9</f>
        <v>13500000</v>
      </c>
    </row>
    <row r="10" spans="1:16" x14ac:dyDescent="0.25">
      <c r="A10">
        <v>1200</v>
      </c>
      <c r="B10">
        <v>1800</v>
      </c>
      <c r="C10">
        <v>0</v>
      </c>
      <c r="D10">
        <v>600</v>
      </c>
      <c r="E10">
        <v>0</v>
      </c>
      <c r="F10">
        <v>20</v>
      </c>
      <c r="G10">
        <f t="shared" si="0"/>
        <v>600</v>
      </c>
      <c r="H10">
        <f t="shared" si="1"/>
        <v>1500</v>
      </c>
      <c r="I10">
        <f>$G10*C10</f>
        <v>0</v>
      </c>
      <c r="J10">
        <f>$G10*D10</f>
        <v>360000</v>
      </c>
      <c r="K10">
        <f>$G10*E10</f>
        <v>0</v>
      </c>
      <c r="L10">
        <f>$G10*F10</f>
        <v>12000</v>
      </c>
      <c r="M10">
        <f>$G10*C10*$H10</f>
        <v>0</v>
      </c>
      <c r="N10">
        <f>$G10*D10*$H10</f>
        <v>540000000</v>
      </c>
      <c r="O10">
        <f>$G10*E10*$H10</f>
        <v>0</v>
      </c>
      <c r="P10">
        <f>$G10*F10*$H10</f>
        <v>18000000</v>
      </c>
    </row>
    <row r="11" spans="1:16" x14ac:dyDescent="0.25">
      <c r="C11">
        <f t="shared" ref="C11:F11" si="2">SUM(C3:C10)</f>
        <v>1000</v>
      </c>
      <c r="D11">
        <f t="shared" si="2"/>
        <v>2000</v>
      </c>
      <c r="E11">
        <f t="shared" si="2"/>
        <v>-20</v>
      </c>
      <c r="F11">
        <f t="shared" si="2"/>
        <v>265</v>
      </c>
      <c r="I11">
        <f>SUM(I3:I10)</f>
        <v>60000</v>
      </c>
      <c r="J11">
        <f t="shared" ref="J11:L11" si="3">SUM(J3:J10)</f>
        <v>774000</v>
      </c>
      <c r="K11">
        <f t="shared" si="3"/>
        <v>-1200</v>
      </c>
      <c r="L11">
        <f t="shared" si="3"/>
        <v>50400</v>
      </c>
      <c r="M11">
        <f t="shared" ref="M11:N11" si="4">SUM(M3:M10)</f>
        <v>5400000</v>
      </c>
      <c r="N11">
        <f t="shared" si="4"/>
        <v>860220000</v>
      </c>
      <c r="O11">
        <f t="shared" ref="O11" si="5">SUM(O3:O10)</f>
        <v>-72000</v>
      </c>
      <c r="P11">
        <f t="shared" ref="P11" si="6">SUM(P3:P10)</f>
        <v>38574000</v>
      </c>
    </row>
    <row r="12" spans="1:16" x14ac:dyDescent="0.25">
      <c r="M12">
        <f>M11/I11</f>
        <v>90</v>
      </c>
      <c r="N12">
        <f t="shared" ref="N12:P12" si="7">N11/J11</f>
        <v>1111.3953488372092</v>
      </c>
      <c r="O12">
        <f t="shared" si="7"/>
        <v>60</v>
      </c>
      <c r="P12">
        <f t="shared" si="7"/>
        <v>765.35714285714289</v>
      </c>
    </row>
    <row r="13" spans="1:16" x14ac:dyDescent="0.25">
      <c r="H13" t="s">
        <v>8</v>
      </c>
      <c r="M13">
        <f>60*M12</f>
        <v>5400</v>
      </c>
      <c r="N13">
        <f t="shared" ref="N13" si="8">60*N12</f>
        <v>66683.72093023255</v>
      </c>
      <c r="O13">
        <f t="shared" ref="O13" si="9">60*O12</f>
        <v>3600</v>
      </c>
      <c r="P13">
        <f t="shared" ref="P13" si="10">60*P12</f>
        <v>45921.428571428572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2018-11-21T13:50:54Z</dcterms:created>
  <dcterms:modified xsi:type="dcterms:W3CDTF">2018-11-21T14:26:18Z</dcterms:modified>
</cp:coreProperties>
</file>